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amac-my.sharepoint.com/personal/mavalverde_usam_ac_cr/Documents/Documents/"/>
    </mc:Choice>
  </mc:AlternateContent>
  <xr:revisionPtr revIDLastSave="195" documentId="13_ncr:1_{37AF9C2A-DBDD-4192-A6A7-D64EAA2CA94F}" xr6:coauthVersionLast="47" xr6:coauthVersionMax="47" xr10:uidLastSave="{8BE667EA-91D0-442F-8ECD-8D91DD69D439}"/>
  <bookViews>
    <workbookView xWindow="-120" yWindow="-120" windowWidth="20730" windowHeight="11160" firstSheet="15" activeTab="16" xr2:uid="{00000000-000D-0000-FFFF-FFFF00000000}"/>
  </bookViews>
  <sheets>
    <sheet name="Proforma Especial Empresarial" sheetId="2" r:id="rId1"/>
    <sheet name="Proforma Especial Estudiante" sheetId="1" r:id="rId2"/>
    <sheet name="Maestría con Énfasis en RRHH" sheetId="3" r:id="rId3"/>
    <sheet name="Hoja1" sheetId="23" r:id="rId4"/>
    <sheet name="Maestría Énfasis en Finanzas" sheetId="4" r:id="rId5"/>
    <sheet name="Maestría Énfasis en Mercadeo" sheetId="5" r:id="rId6"/>
    <sheet name="BCV" sheetId="7" r:id="rId7"/>
    <sheet name="BC" sheetId="8" r:id="rId8"/>
    <sheet name="LCV" sheetId="9" r:id="rId9"/>
    <sheet name="LC" sheetId="10" r:id="rId10"/>
    <sheet name="BAV" sheetId="11" r:id="rId11"/>
    <sheet name="BA" sheetId="12" r:id="rId12"/>
    <sheet name="LAV" sheetId="13" r:id="rId13"/>
    <sheet name="LAN" sheetId="14" r:id="rId14"/>
    <sheet name="BMV" sheetId="15" r:id="rId15"/>
    <sheet name="BM" sheetId="16" r:id="rId16"/>
    <sheet name="Licenciatura en Admin de RRHH" sheetId="17" r:id="rId17"/>
    <sheet name="Licenciatura en Marketing" sheetId="18" r:id="rId18"/>
    <sheet name="LICDO" sheetId="19" r:id="rId19"/>
    <sheet name="LICDOV" sheetId="20" r:id="rId20"/>
    <sheet name="Lic Admin Énfasis Finanzas" sheetId="21" r:id="rId21"/>
    <sheet name="Lic Admin Énfasis Gerencia" sheetId="22" r:id="rId22"/>
    <sheet name="BPSV" sheetId="26" r:id="rId23"/>
    <sheet name="LPSV" sheetId="27" r:id="rId24"/>
    <sheet name="BNFV" sheetId="29" r:id="rId25"/>
    <sheet name="BTHV" sheetId="30" r:id="rId26"/>
    <sheet name="BISV" sheetId="31" r:id="rId27"/>
    <sheet name="LISV" sheetId="32" r:id="rId28"/>
    <sheet name="BINV" sheetId="35" r:id="rId29"/>
    <sheet name="LINV" sheetId="36" r:id="rId30"/>
    <sheet name="Maestría Profesional en Innovac" sheetId="33" r:id="rId31"/>
    <sheet name="Maestria en Admin Negocios" sheetId="34" r:id="rId32"/>
  </sheets>
  <definedNames>
    <definedName name="_xlnm.Print_Area" localSheetId="10">BAV!$A$1:$H$112</definedName>
    <definedName name="_xlnm.Print_Area" localSheetId="6">BCV!$A$1:$H$115</definedName>
    <definedName name="_xlnm.Print_Area" localSheetId="26">BISV!$A$1:$H$114</definedName>
    <definedName name="_xlnm.Print_Area" localSheetId="24">BNFV!$A$1:$H$114</definedName>
    <definedName name="_xlnm.Print_Area" localSheetId="22">BPSV!$A$1:$H$114</definedName>
    <definedName name="_xlnm.Print_Area" localSheetId="25">BTHV!$A$1:$H$114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F47" i="36"/>
  <c r="F50" i="36" s="1"/>
  <c r="F42" i="36"/>
  <c r="F37" i="36"/>
  <c r="F29" i="36"/>
  <c r="G99" i="35"/>
  <c r="G91" i="35"/>
  <c r="G26" i="1"/>
  <c r="G96" i="35"/>
  <c r="G82" i="35"/>
  <c r="G73" i="35"/>
  <c r="G64" i="35"/>
  <c r="G55" i="35"/>
  <c r="G46" i="35"/>
  <c r="G37" i="35"/>
  <c r="G28" i="35"/>
  <c r="G59" i="13"/>
  <c r="G23" i="2"/>
  <c r="H23" i="2" s="1"/>
  <c r="G24" i="2"/>
  <c r="G25" i="2"/>
  <c r="G26" i="2"/>
  <c r="G27" i="2"/>
  <c r="G28" i="2"/>
  <c r="G49" i="34" l="1"/>
  <c r="G45" i="34"/>
  <c r="G36" i="34"/>
  <c r="G28" i="34"/>
  <c r="G35" i="33"/>
  <c r="G49" i="33"/>
  <c r="G42" i="33"/>
  <c r="G28" i="33"/>
  <c r="G30" i="32"/>
  <c r="G49" i="32"/>
  <c r="G44" i="32"/>
  <c r="G39" i="32"/>
  <c r="G97" i="31"/>
  <c r="G92" i="31"/>
  <c r="G84" i="31"/>
  <c r="G75" i="31"/>
  <c r="G66" i="31"/>
  <c r="G57" i="31"/>
  <c r="G48" i="31"/>
  <c r="G39" i="31"/>
  <c r="G30" i="31"/>
  <c r="G99" i="31" s="1"/>
  <c r="G92" i="30"/>
  <c r="G97" i="30"/>
  <c r="G84" i="30"/>
  <c r="G75" i="30"/>
  <c r="G66" i="30"/>
  <c r="G57" i="30"/>
  <c r="G48" i="30"/>
  <c r="G39" i="30"/>
  <c r="G30" i="30"/>
  <c r="G98" i="29"/>
  <c r="G93" i="29"/>
  <c r="G84" i="29"/>
  <c r="G75" i="29"/>
  <c r="G66" i="29"/>
  <c r="G57" i="29"/>
  <c r="G48" i="29"/>
  <c r="G39" i="29"/>
  <c r="G30" i="29"/>
  <c r="G100" i="29" s="1"/>
  <c r="G49" i="27"/>
  <c r="G47" i="27"/>
  <c r="G42" i="27"/>
  <c r="G37" i="27"/>
  <c r="G29" i="27"/>
  <c r="G51" i="34" l="1"/>
  <c r="G51" i="33"/>
  <c r="G51" i="32"/>
  <c r="G99" i="30"/>
  <c r="G30" i="26"/>
  <c r="G98" i="26"/>
  <c r="G93" i="26"/>
  <c r="G84" i="26"/>
  <c r="G75" i="26"/>
  <c r="G66" i="26"/>
  <c r="G57" i="26"/>
  <c r="G48" i="26"/>
  <c r="G39" i="26"/>
  <c r="H31" i="1"/>
  <c r="H26" i="1"/>
  <c r="G24" i="1"/>
  <c r="H24" i="1" s="1"/>
  <c r="G25" i="1"/>
  <c r="G23" i="1"/>
  <c r="H23" i="1" s="1"/>
  <c r="G42" i="12"/>
  <c r="G34" i="12"/>
  <c r="G26" i="12"/>
  <c r="G100" i="26" l="1"/>
  <c r="H33" i="1"/>
  <c r="H25" i="1"/>
  <c r="G57" i="22"/>
  <c r="G52" i="22"/>
  <c r="G45" i="22"/>
  <c r="G37" i="22"/>
  <c r="G59" i="22" s="1"/>
  <c r="G29" i="22"/>
  <c r="G57" i="21"/>
  <c r="G52" i="21"/>
  <c r="G45" i="21"/>
  <c r="G37" i="21"/>
  <c r="G29" i="21"/>
  <c r="G55" i="20"/>
  <c r="G50" i="20"/>
  <c r="G45" i="20"/>
  <c r="G37" i="20"/>
  <c r="G29" i="20"/>
  <c r="G55" i="19"/>
  <c r="G50" i="19"/>
  <c r="G45" i="19"/>
  <c r="G37" i="19"/>
  <c r="G29" i="19"/>
  <c r="G56" i="18"/>
  <c r="G51" i="18"/>
  <c r="G44" i="18"/>
  <c r="G37" i="18"/>
  <c r="G29" i="18"/>
  <c r="G57" i="17"/>
  <c r="G52" i="17"/>
  <c r="G45" i="17"/>
  <c r="G37" i="17"/>
  <c r="G29" i="17"/>
  <c r="G93" i="16"/>
  <c r="G88" i="16"/>
  <c r="G81" i="16"/>
  <c r="G73" i="16"/>
  <c r="G65" i="16"/>
  <c r="G56" i="16"/>
  <c r="G47" i="16"/>
  <c r="G38" i="16"/>
  <c r="G29" i="16"/>
  <c r="G95" i="16" s="1"/>
  <c r="G93" i="15"/>
  <c r="G88" i="15"/>
  <c r="G81" i="15"/>
  <c r="G73" i="15"/>
  <c r="G65" i="15"/>
  <c r="G56" i="15"/>
  <c r="G47" i="15"/>
  <c r="G38" i="15"/>
  <c r="G29" i="15"/>
  <c r="G57" i="14"/>
  <c r="G52" i="14"/>
  <c r="G45" i="14"/>
  <c r="G37" i="14"/>
  <c r="G29" i="14"/>
  <c r="G59" i="14" s="1"/>
  <c r="G57" i="13"/>
  <c r="G52" i="13"/>
  <c r="G45" i="13"/>
  <c r="G37" i="13"/>
  <c r="G29" i="13"/>
  <c r="G85" i="12"/>
  <c r="G81" i="12"/>
  <c r="G74" i="12"/>
  <c r="G66" i="12"/>
  <c r="G58" i="12"/>
  <c r="G50" i="12"/>
  <c r="G96" i="11"/>
  <c r="G82" i="11"/>
  <c r="G73" i="11"/>
  <c r="G64" i="11"/>
  <c r="G55" i="11"/>
  <c r="G46" i="11"/>
  <c r="G37" i="11"/>
  <c r="G28" i="11"/>
  <c r="G57" i="10"/>
  <c r="G52" i="10"/>
  <c r="G45" i="10"/>
  <c r="G37" i="10"/>
  <c r="G29" i="10"/>
  <c r="G57" i="9"/>
  <c r="G52" i="9"/>
  <c r="G45" i="9"/>
  <c r="G37" i="9"/>
  <c r="G29" i="9"/>
  <c r="G103" i="8"/>
  <c r="G98" i="8"/>
  <c r="G89" i="8"/>
  <c r="G80" i="8"/>
  <c r="G71" i="8"/>
  <c r="G62" i="8"/>
  <c r="G48" i="8"/>
  <c r="G39" i="8"/>
  <c r="G30" i="8"/>
  <c r="G59" i="17" l="1"/>
  <c r="G59" i="21"/>
  <c r="G57" i="20"/>
  <c r="G59" i="9"/>
  <c r="G87" i="12"/>
  <c r="G57" i="19"/>
  <c r="G58" i="18"/>
  <c r="G95" i="15"/>
  <c r="G59" i="10"/>
  <c r="G105" i="8"/>
  <c r="G84" i="7" l="1"/>
  <c r="G98" i="7"/>
  <c r="G93" i="7"/>
  <c r="G75" i="7"/>
  <c r="G66" i="7"/>
  <c r="G57" i="7"/>
  <c r="G48" i="7"/>
  <c r="G39" i="7"/>
  <c r="G30" i="7"/>
  <c r="G100" i="7" s="1"/>
  <c r="G49" i="5"/>
  <c r="G44" i="5"/>
  <c r="G36" i="5"/>
  <c r="G28" i="5"/>
  <c r="G51" i="5" s="1"/>
  <c r="G48" i="4" l="1"/>
  <c r="G44" i="4"/>
  <c r="G36" i="4"/>
  <c r="G28" i="4"/>
  <c r="G46" i="3"/>
  <c r="G42" i="3"/>
  <c r="G35" i="3"/>
  <c r="G28" i="3"/>
  <c r="G48" i="3" s="1"/>
  <c r="H34" i="2"/>
  <c r="G33" i="2"/>
  <c r="H33" i="2" s="1"/>
  <c r="G32" i="2"/>
  <c r="H32" i="2" s="1"/>
  <c r="G31" i="2"/>
  <c r="H31" i="2" s="1"/>
  <c r="G30" i="2"/>
  <c r="H30" i="2" s="1"/>
  <c r="G29" i="2"/>
  <c r="H29" i="2" s="1"/>
  <c r="H28" i="2"/>
  <c r="H27" i="2"/>
  <c r="H26" i="2"/>
  <c r="H25" i="2"/>
  <c r="H35" i="2" l="1"/>
  <c r="H36" i="2" s="1"/>
  <c r="G50" i="4"/>
  <c r="H24" i="2"/>
  <c r="G91" i="11" l="1"/>
  <c r="G98" i="11" s="1"/>
</calcChain>
</file>

<file path=xl/sharedStrings.xml><?xml version="1.0" encoding="utf-8"?>
<sst xmlns="http://schemas.openxmlformats.org/spreadsheetml/2006/main" count="2617" uniqueCount="943">
  <si>
    <t>Descripción</t>
  </si>
  <si>
    <t>Precio Unitario</t>
  </si>
  <si>
    <t>TOTAL FACTURA</t>
  </si>
  <si>
    <t>Factura Proforma</t>
  </si>
  <si>
    <t>Fecha de emisión</t>
  </si>
  <si>
    <t>Universidad San Marcos</t>
  </si>
  <si>
    <t>Cédula Jurídica: 3-101-017994-22</t>
  </si>
  <si>
    <t>San José, Costa Rica</t>
  </si>
  <si>
    <t>Teléfono: 22578715</t>
  </si>
  <si>
    <t>Dirigido a:</t>
  </si>
  <si>
    <t>Matrícula</t>
  </si>
  <si>
    <t>Materia</t>
  </si>
  <si>
    <t>Monto del Descuento</t>
  </si>
  <si>
    <t>Precio final</t>
  </si>
  <si>
    <t>% de Desc</t>
  </si>
  <si>
    <t xml:space="preserve">Subtotal   </t>
  </si>
  <si>
    <t>Total descuento</t>
  </si>
  <si>
    <t>Notas:</t>
  </si>
  <si>
    <t>*No se incluyen los incrementos futuros de cada uno de los aranceles</t>
  </si>
  <si>
    <t>Servicio al Estudiante</t>
  </si>
  <si>
    <t>*Los montos indicados en la proforma corresponden al I cuatrimestre de 2022</t>
  </si>
  <si>
    <t>*No incluye el costo de certificaciones, material didáctico, aranceles por retiros o cambios</t>
  </si>
  <si>
    <t>*Factura proforma válida por 30 días a partir de su fecha de emisión</t>
  </si>
  <si>
    <t xml:space="preserve">*Descuento vigente hasta el </t>
  </si>
  <si>
    <t>*No se acepta efectivo</t>
  </si>
  <si>
    <t>*En caso de facturación de empresas el cuatrimestre se debe cancelar en su totalidad</t>
  </si>
  <si>
    <t xml:space="preserve">Elaborado por: </t>
  </si>
  <si>
    <t>Cuatrimestre</t>
  </si>
  <si>
    <t>Código de la materia</t>
  </si>
  <si>
    <t>Costo</t>
  </si>
  <si>
    <t>MBA-05</t>
  </si>
  <si>
    <t>MBA-06</t>
  </si>
  <si>
    <t>MBA-07</t>
  </si>
  <si>
    <t>MBA-08</t>
  </si>
  <si>
    <t xml:space="preserve">Nuevos Retos de la Organización </t>
  </si>
  <si>
    <t xml:space="preserve">Nuevas Tendencias de Mercadeo </t>
  </si>
  <si>
    <t xml:space="preserve">Métodos de Investigación Empresarial </t>
  </si>
  <si>
    <t xml:space="preserve">Contabilidad Gerencial </t>
  </si>
  <si>
    <t>Subtotal</t>
  </si>
  <si>
    <t>MBA-09</t>
  </si>
  <si>
    <t>MBA-10</t>
  </si>
  <si>
    <t>MBA-11</t>
  </si>
  <si>
    <t>MBA-12</t>
  </si>
  <si>
    <t>MBA-13</t>
  </si>
  <si>
    <t>Análisis Cuantitativo para la Toma de Decisiones</t>
  </si>
  <si>
    <t>Paradigmas de la Gestión del Talento Humano</t>
  </si>
  <si>
    <t>Análisis Económico Para Des. de Negocios</t>
  </si>
  <si>
    <t xml:space="preserve">Finanzas Corporativas </t>
  </si>
  <si>
    <t xml:space="preserve">Liderazgo Estratégico </t>
  </si>
  <si>
    <t xml:space="preserve">Entono Legal y Político de los Negocios </t>
  </si>
  <si>
    <t xml:space="preserve">Desarrollo y Retención del Talento humano </t>
  </si>
  <si>
    <t>Técnicas de Negociación y Solución de Conflictos</t>
  </si>
  <si>
    <t>Dirección Estratégica</t>
  </si>
  <si>
    <t xml:space="preserve">Gestión de la Diversidad en la fuerza laboral </t>
  </si>
  <si>
    <t>MBA-14</t>
  </si>
  <si>
    <t>MBA-01</t>
  </si>
  <si>
    <t>MBA-02</t>
  </si>
  <si>
    <t>MBA-16</t>
  </si>
  <si>
    <t>MBA-03</t>
  </si>
  <si>
    <t xml:space="preserve">Gestión de la salud y la Seguridad Ocupacional </t>
  </si>
  <si>
    <t xml:space="preserve">Proyecto de graduación </t>
  </si>
  <si>
    <t>Nombre del Estudiante:</t>
  </si>
  <si>
    <t xml:space="preserve">Cédula: </t>
  </si>
  <si>
    <t xml:space="preserve">Correo electrónico: </t>
  </si>
  <si>
    <t xml:space="preserve">Teléfono: </t>
  </si>
  <si>
    <t>Nuevos Retos de la Organización</t>
  </si>
  <si>
    <t>Nuevas Tendencias de Mercado</t>
  </si>
  <si>
    <t>Métos de Investigación Empresarial</t>
  </si>
  <si>
    <t>Contabilidad General</t>
  </si>
  <si>
    <t>Paradigmas de la Gestión de Talento Humano</t>
  </si>
  <si>
    <t>Finanzas Corporativas</t>
  </si>
  <si>
    <t>Dirección de Proyectos</t>
  </si>
  <si>
    <t>MBA-15</t>
  </si>
  <si>
    <t>MBF-04</t>
  </si>
  <si>
    <t>MBF-06</t>
  </si>
  <si>
    <t>MBF-07</t>
  </si>
  <si>
    <t>Liderazgo Estratégico</t>
  </si>
  <si>
    <t>Entorno Legal y Político de los Negocios</t>
  </si>
  <si>
    <t>Instrumenytos Derivados y Gestión del Riesgo</t>
  </si>
  <si>
    <t>Proyecto de Graduación</t>
  </si>
  <si>
    <t>Análisis Ecomómico para las Decisiones de Negocios</t>
  </si>
  <si>
    <t>MBM-01</t>
  </si>
  <si>
    <t>MBM-02</t>
  </si>
  <si>
    <t>MBM-03</t>
  </si>
  <si>
    <t>Entorno Legal y Político</t>
  </si>
  <si>
    <t>Mercadeo Digital</t>
  </si>
  <si>
    <t>Neuromarketing</t>
  </si>
  <si>
    <t>Desarrollo de Nuevos Productos y Servicios</t>
  </si>
  <si>
    <t>Mercadeo Basado en Datos</t>
  </si>
  <si>
    <t>MBM-04</t>
  </si>
  <si>
    <t>Carrera: Bachillerato en Contaduría - Modalidad Virtual</t>
  </si>
  <si>
    <t xml:space="preserve">Potenciación  de Capacidades </t>
  </si>
  <si>
    <t xml:space="preserve">Administración General </t>
  </si>
  <si>
    <t>Inglés I</t>
  </si>
  <si>
    <t>Expresión Oral y Escrita</t>
  </si>
  <si>
    <t xml:space="preserve">Motivación y Liderazgo en Organizaciones </t>
  </si>
  <si>
    <t>BCV-01</t>
  </si>
  <si>
    <t>BCV-02</t>
  </si>
  <si>
    <t>BCV-03</t>
  </si>
  <si>
    <t>BCV-04</t>
  </si>
  <si>
    <t>BCV-05</t>
  </si>
  <si>
    <t>Matemática I</t>
  </si>
  <si>
    <t>Contabilidad I</t>
  </si>
  <si>
    <t xml:space="preserve">Informática  para Contadores </t>
  </si>
  <si>
    <t xml:space="preserve">Recursos Humanos </t>
  </si>
  <si>
    <t xml:space="preserve">Habilidades  Gerenciales </t>
  </si>
  <si>
    <t>BCV-06</t>
  </si>
  <si>
    <t>BCV-07</t>
  </si>
  <si>
    <t>BCV-08</t>
  </si>
  <si>
    <t>BCV-09</t>
  </si>
  <si>
    <t>BCV-10</t>
  </si>
  <si>
    <t>BCV-11</t>
  </si>
  <si>
    <t>BCV-12</t>
  </si>
  <si>
    <t>BCV-13</t>
  </si>
  <si>
    <t>BCV-14</t>
  </si>
  <si>
    <t>BCV-15</t>
  </si>
  <si>
    <t xml:space="preserve">Matemática II </t>
  </si>
  <si>
    <t xml:space="preserve">Legislación Laboral </t>
  </si>
  <si>
    <t>Contabilidad II</t>
  </si>
  <si>
    <t>Estadística I</t>
  </si>
  <si>
    <t xml:space="preserve"> Inglés II</t>
  </si>
  <si>
    <t>BCV-16</t>
  </si>
  <si>
    <t>BCV-17</t>
  </si>
  <si>
    <t>BCV-18</t>
  </si>
  <si>
    <t>BCV-19</t>
  </si>
  <si>
    <t>BCV-20</t>
  </si>
  <si>
    <t>Estadística II</t>
  </si>
  <si>
    <t>Contabilidad III</t>
  </si>
  <si>
    <t xml:space="preserve">Microeconomía </t>
  </si>
  <si>
    <t xml:space="preserve">Matemática Financiera </t>
  </si>
  <si>
    <t>Mercadeo</t>
  </si>
  <si>
    <t>BCV-21</t>
  </si>
  <si>
    <t>BCV-22</t>
  </si>
  <si>
    <t>BCV-23</t>
  </si>
  <si>
    <t>BCV-24</t>
  </si>
  <si>
    <t>BCV-25</t>
  </si>
  <si>
    <t xml:space="preserve">Macroeconomía </t>
  </si>
  <si>
    <t>Finanzas I</t>
  </si>
  <si>
    <t>Contabilidad IV</t>
  </si>
  <si>
    <t>Legislación mercantil</t>
  </si>
  <si>
    <t>Contabilidad de Costos I</t>
  </si>
  <si>
    <t>BCV-26</t>
  </si>
  <si>
    <t>BCV-27</t>
  </si>
  <si>
    <t>BCV-28</t>
  </si>
  <si>
    <t>BCV-29</t>
  </si>
  <si>
    <t>BCV-30</t>
  </si>
  <si>
    <t>Finanzas II</t>
  </si>
  <si>
    <t>Contabilidad V</t>
  </si>
  <si>
    <t>Contabilidad de Costos II</t>
  </si>
  <si>
    <t>Metodología de la Investigación</t>
  </si>
  <si>
    <t>Investigación de Operaciones</t>
  </si>
  <si>
    <t>BCV-31</t>
  </si>
  <si>
    <t>BCV-32</t>
  </si>
  <si>
    <t>BCV-33</t>
  </si>
  <si>
    <t>BCV-34</t>
  </si>
  <si>
    <t>BCV-35</t>
  </si>
  <si>
    <t xml:space="preserve">Auditoría I </t>
  </si>
  <si>
    <t>Contabilidad VI</t>
  </si>
  <si>
    <t>Legislación tributaria</t>
  </si>
  <si>
    <t>Sistemas de contabilidad</t>
  </si>
  <si>
    <t>Finanzas III</t>
  </si>
  <si>
    <t>BCV-36</t>
  </si>
  <si>
    <t>BCV-37</t>
  </si>
  <si>
    <t>BCV-38</t>
  </si>
  <si>
    <t>BCV-39</t>
  </si>
  <si>
    <t>BCV-40</t>
  </si>
  <si>
    <t xml:space="preserve">Emprendedurismo </t>
  </si>
  <si>
    <t>Auditoria II</t>
  </si>
  <si>
    <t>Administración Pública</t>
  </si>
  <si>
    <t>Presupuesto</t>
  </si>
  <si>
    <t>Contabilidad de costos III</t>
  </si>
  <si>
    <t>Gastos de Administración del TCU</t>
  </si>
  <si>
    <t>Derecho de Graduación</t>
  </si>
  <si>
    <t xml:space="preserve">Grupo Manuel Aragón S.A. </t>
  </si>
  <si>
    <t xml:space="preserve">Grupo Manuel Aragón S.A.. </t>
  </si>
  <si>
    <t>LCPV-01</t>
  </si>
  <si>
    <t>LCPV-02</t>
  </si>
  <si>
    <t>LCPV-03</t>
  </si>
  <si>
    <t>LCPV-04</t>
  </si>
  <si>
    <t>LCPV-05</t>
  </si>
  <si>
    <t>LCPV-06</t>
  </si>
  <si>
    <t>LCPV-07</t>
  </si>
  <si>
    <t>LCPV-08</t>
  </si>
  <si>
    <t>LCPV-09</t>
  </si>
  <si>
    <t>LCPV-10</t>
  </si>
  <si>
    <t>LCPV-11</t>
  </si>
  <si>
    <t>LCPV-12</t>
  </si>
  <si>
    <t>LCPV-13</t>
  </si>
  <si>
    <t>LCPV-14</t>
  </si>
  <si>
    <t>LCPV-15</t>
  </si>
  <si>
    <t>Auditoría III</t>
  </si>
  <si>
    <t xml:space="preserve">Auditoría Administrativa y Operativa </t>
  </si>
  <si>
    <t xml:space="preserve">Seminario Estrategia Empresarial </t>
  </si>
  <si>
    <t>Seminario de Normas de Información Financiera I</t>
  </si>
  <si>
    <t>Auditoría de Sistemas de Información</t>
  </si>
  <si>
    <t>Organización de Despachos</t>
  </si>
  <si>
    <t>Seminario de Normas de Información Financiera II</t>
  </si>
  <si>
    <t xml:space="preserve">Ética en el ejercicio Profesional </t>
  </si>
  <si>
    <t xml:space="preserve">Estudio de Casos para Contaduría Pública </t>
  </si>
  <si>
    <t>Informes CPA</t>
  </si>
  <si>
    <t>Seminario de Normas de Información Financiera III</t>
  </si>
  <si>
    <t>Auditoría Gubernamental</t>
  </si>
  <si>
    <t xml:space="preserve">Pruebas de Grado </t>
  </si>
  <si>
    <t>Prueba de Grado Contabilidad General y Costos</t>
  </si>
  <si>
    <t>Prueba de Grado de Auditoría</t>
  </si>
  <si>
    <t>Prueba de Grado Finanzas</t>
  </si>
  <si>
    <t>Carrera: Licenciatura en Contaduría Publica - Modalidad Virtual</t>
  </si>
  <si>
    <t>Carrera: Bachillerato Administración de Empresas - Modalidad Virtual</t>
  </si>
  <si>
    <t>BAV-01</t>
  </si>
  <si>
    <t>BAV-02</t>
  </si>
  <si>
    <t>BAV-03</t>
  </si>
  <si>
    <t>BAV-04</t>
  </si>
  <si>
    <t>BAV-05</t>
  </si>
  <si>
    <t>BAV-06</t>
  </si>
  <si>
    <t>BAV-07</t>
  </si>
  <si>
    <t>BAV-08</t>
  </si>
  <si>
    <t>BAV-09</t>
  </si>
  <si>
    <t>BAV-10</t>
  </si>
  <si>
    <t>BAV-11</t>
  </si>
  <si>
    <t>BAV-12</t>
  </si>
  <si>
    <t>BAV-13</t>
  </si>
  <si>
    <t>BAV-14</t>
  </si>
  <si>
    <t>BAV-15</t>
  </si>
  <si>
    <t>BAV-16</t>
  </si>
  <si>
    <t>BAV-17</t>
  </si>
  <si>
    <t>BAV-18</t>
  </si>
  <si>
    <t>BAV-19</t>
  </si>
  <si>
    <t>BAV-20</t>
  </si>
  <si>
    <t>BAV-21</t>
  </si>
  <si>
    <t>BAV-22</t>
  </si>
  <si>
    <t>BAV-23</t>
  </si>
  <si>
    <t>BAV-24</t>
  </si>
  <si>
    <t>BAV-25</t>
  </si>
  <si>
    <t>BAV-26</t>
  </si>
  <si>
    <t>BAV-27</t>
  </si>
  <si>
    <t>BAV-28</t>
  </si>
  <si>
    <t>BAV-29</t>
  </si>
  <si>
    <t>BAV-30</t>
  </si>
  <si>
    <t>BAV-31</t>
  </si>
  <si>
    <t>BAV-32</t>
  </si>
  <si>
    <t>BAV-33</t>
  </si>
  <si>
    <t>BAV-34</t>
  </si>
  <si>
    <t>BAV-35</t>
  </si>
  <si>
    <t>BAV-36</t>
  </si>
  <si>
    <t>BAV-37</t>
  </si>
  <si>
    <t>BAV-38</t>
  </si>
  <si>
    <t>BAV-39</t>
  </si>
  <si>
    <t>BAV-40</t>
  </si>
  <si>
    <t>Informática  para Administradores</t>
  </si>
  <si>
    <t>Aspectos Históricos y Geográficos de Costa Rica</t>
  </si>
  <si>
    <t>Motivación y Liderazgo en las Organizaciones</t>
  </si>
  <si>
    <t>Habilidades Gerenciales</t>
  </si>
  <si>
    <t>Administración de la Producción I</t>
  </si>
  <si>
    <t>Ética Profesional</t>
  </si>
  <si>
    <t>Administración de la Producción II</t>
  </si>
  <si>
    <t xml:space="preserve">Inversión y Títulos Valores </t>
  </si>
  <si>
    <t>Carrera: Bachillerato Administración de Empresas - Modalidad Presencial</t>
  </si>
  <si>
    <t>LAV-01</t>
  </si>
  <si>
    <t>LAV-02</t>
  </si>
  <si>
    <t>LAV-03</t>
  </si>
  <si>
    <t>LAV-04</t>
  </si>
  <si>
    <t>LAV-05</t>
  </si>
  <si>
    <t>LAV-06</t>
  </si>
  <si>
    <t>LAV-07</t>
  </si>
  <si>
    <t>LAV-08</t>
  </si>
  <si>
    <t>LAV-09</t>
  </si>
  <si>
    <t>LAV-10</t>
  </si>
  <si>
    <t>LAV-11</t>
  </si>
  <si>
    <t>LAV-13</t>
  </si>
  <si>
    <t>LAV-14</t>
  </si>
  <si>
    <t>LAV-15</t>
  </si>
  <si>
    <t xml:space="preserve">Comportamiento Organizacional </t>
  </si>
  <si>
    <t>Seminario de Estrategia Empresarial</t>
  </si>
  <si>
    <t>Comercio y Mercadeo Internacional</t>
  </si>
  <si>
    <t>Mercadeo Estratégico Integral</t>
  </si>
  <si>
    <t>Finanzas Internacionales</t>
  </si>
  <si>
    <t>Gerencia de Mercadeo</t>
  </si>
  <si>
    <t>Dirección Estratégica Financiera</t>
  </si>
  <si>
    <t>Sistema de Información Empresarial</t>
  </si>
  <si>
    <t>Seminario de Desarrollo de Habilidades Directivas</t>
  </si>
  <si>
    <t>Investigación de Mercados</t>
  </si>
  <si>
    <t xml:space="preserve">Dirección de Recursos Humanos </t>
  </si>
  <si>
    <t>Carrera: Licenciatura en Administración de Empresas- Modalidad Presencial</t>
  </si>
  <si>
    <t>BAV-41</t>
  </si>
  <si>
    <t>BAV-42</t>
  </si>
  <si>
    <t>BAV-43</t>
  </si>
  <si>
    <t>BAV-44</t>
  </si>
  <si>
    <t>BAV-45</t>
  </si>
  <si>
    <t>BAV-46</t>
  </si>
  <si>
    <t>BAV-47</t>
  </si>
  <si>
    <t>BAV-48</t>
  </si>
  <si>
    <t xml:space="preserve">Metodología de la Investigación </t>
  </si>
  <si>
    <t>Ingles I</t>
  </si>
  <si>
    <t>Matemática II</t>
  </si>
  <si>
    <t>Administración General</t>
  </si>
  <si>
    <t>Ingles II</t>
  </si>
  <si>
    <t>Estadística</t>
  </si>
  <si>
    <t>Segmentación de Mercados</t>
  </si>
  <si>
    <t>Publicidad</t>
  </si>
  <si>
    <t>Potenciación de Capacidades</t>
  </si>
  <si>
    <t>Gestión de Relaciones Públicas</t>
  </si>
  <si>
    <t>Informática para Administradores</t>
  </si>
  <si>
    <t>Microeconomía</t>
  </si>
  <si>
    <t>Marketing y Redes Sociales</t>
  </si>
  <si>
    <t>Comportamiento del consumidor</t>
  </si>
  <si>
    <t>Legislación Mercantil</t>
  </si>
  <si>
    <t>Macroeconomía</t>
  </si>
  <si>
    <t>Desarrollo de Nuevos Productos</t>
  </si>
  <si>
    <t>Administración de las Ventas</t>
  </si>
  <si>
    <t>Recursos Humanos</t>
  </si>
  <si>
    <t>Emprendedurismo</t>
  </si>
  <si>
    <t>Gestión de Proyectos</t>
  </si>
  <si>
    <t>Mercadeo de Servicios</t>
  </si>
  <si>
    <t>Plan y Estrategia de Marketing</t>
  </si>
  <si>
    <t xml:space="preserve">Carrera: Licenciatura en  Administración de empresas con Énfasis en Recursos Humanos </t>
  </si>
  <si>
    <t>LA-02</t>
  </si>
  <si>
    <t>LA-03</t>
  </si>
  <si>
    <t>LA-05</t>
  </si>
  <si>
    <t>LA-06</t>
  </si>
  <si>
    <t>LA-07</t>
  </si>
  <si>
    <t>LA-11</t>
  </si>
  <si>
    <t>LA-13</t>
  </si>
  <si>
    <t>LA-14</t>
  </si>
  <si>
    <t>LA-15</t>
  </si>
  <si>
    <t>LA-01</t>
  </si>
  <si>
    <t>LA-21</t>
  </si>
  <si>
    <t>LA-22</t>
  </si>
  <si>
    <t>LA-23</t>
  </si>
  <si>
    <t>LA-16</t>
  </si>
  <si>
    <t>LA-24</t>
  </si>
  <si>
    <t>LA-99</t>
  </si>
  <si>
    <t>PGG-LF</t>
  </si>
  <si>
    <t>PGM-LF</t>
  </si>
  <si>
    <t>PGR-RH</t>
  </si>
  <si>
    <t xml:space="preserve">Comercio y Mercadeo internacional </t>
  </si>
  <si>
    <t>Comportamiento Organizacional</t>
  </si>
  <si>
    <t>Seguridad e Higiene</t>
  </si>
  <si>
    <t xml:space="preserve">Gerencia de Mercadeo </t>
  </si>
  <si>
    <t>Diseño de Sistemas de Compensación</t>
  </si>
  <si>
    <t xml:space="preserve">Capacitación y Desarrollo </t>
  </si>
  <si>
    <t xml:space="preserve">Gestión Ambiental y responsabilidad Social  </t>
  </si>
  <si>
    <t>Electiva (Investigación de Mercados)</t>
  </si>
  <si>
    <t>Estudio de casos (Recursos Humanos)</t>
  </si>
  <si>
    <t xml:space="preserve">Seminario de Investigación Empresarial </t>
  </si>
  <si>
    <t>Prueba de Grado Mercadeo</t>
  </si>
  <si>
    <t>Carrera: Licenciatura en Marketing</t>
  </si>
  <si>
    <t>Código de LAV materia</t>
  </si>
  <si>
    <t>LAV-16</t>
  </si>
  <si>
    <t>LAV-24</t>
  </si>
  <si>
    <t>LAV-18</t>
  </si>
  <si>
    <t>LAV-19</t>
  </si>
  <si>
    <t xml:space="preserve">Seminario de Estrategia Empresarial </t>
  </si>
  <si>
    <t>Estrategias de Comunicación Integradas</t>
  </si>
  <si>
    <t xml:space="preserve">Comercio y Mercadeo Internacional </t>
  </si>
  <si>
    <t xml:space="preserve">Sistemas de Información Empresarial </t>
  </si>
  <si>
    <t>Innovación y Nuevas Tendencias de Marketing</t>
  </si>
  <si>
    <t xml:space="preserve">Mercadeo Estratégico Integral </t>
  </si>
  <si>
    <t>Logística y Cadena de Producción</t>
  </si>
  <si>
    <t>Minería de datos en Marketing</t>
  </si>
  <si>
    <t>Aseguramiento de Calidad en Procesos de Marketing</t>
  </si>
  <si>
    <t xml:space="preserve">Modelos de Simulación </t>
  </si>
  <si>
    <t>Planificación Mercadológica</t>
  </si>
  <si>
    <t>Distribución y Comercialización de Productos y Recursos</t>
  </si>
  <si>
    <t xml:space="preserve">Herramientas Administrativas </t>
  </si>
  <si>
    <t>Carrera: Licenciatura en Docencia - Modalidad Presencial</t>
  </si>
  <si>
    <t>CéduLICDO Jurídica: 3-101-017994-22</t>
  </si>
  <si>
    <t>Código de LICDO materia</t>
  </si>
  <si>
    <t>LICDO-01</t>
  </si>
  <si>
    <t>LICDO-02</t>
  </si>
  <si>
    <t>LICDO-03</t>
  </si>
  <si>
    <t>LICDO-08</t>
  </si>
  <si>
    <t>LICDO-04</t>
  </si>
  <si>
    <t xml:space="preserve">ELICDOborado por: </t>
  </si>
  <si>
    <t>LICDO-05</t>
  </si>
  <si>
    <t>LICDO-06</t>
  </si>
  <si>
    <t>LICDO-07</t>
  </si>
  <si>
    <t>LICDO-09</t>
  </si>
  <si>
    <t>LICDO-10</t>
  </si>
  <si>
    <t>LICDO-11</t>
  </si>
  <si>
    <t>LICDO-12</t>
  </si>
  <si>
    <t xml:space="preserve">Introducción a la Pedagogía </t>
  </si>
  <si>
    <t xml:space="preserve">Psicología Educativa </t>
  </si>
  <si>
    <t>Sociología de la Educación</t>
  </si>
  <si>
    <t>Didáctica General</t>
  </si>
  <si>
    <t>Orientaciones Pedagógicas  Contemporáneas</t>
  </si>
  <si>
    <t xml:space="preserve">Psicología del Adolescente </t>
  </si>
  <si>
    <t>Diseño Curricular</t>
  </si>
  <si>
    <t>Ética Profesional en Educación</t>
  </si>
  <si>
    <t>Desarrollo de Habilidades Comunicativas</t>
  </si>
  <si>
    <t xml:space="preserve">Retos y Compromisos actuales de la Evaluación Educativa </t>
  </si>
  <si>
    <t>Legislación Eduacativa</t>
  </si>
  <si>
    <t>Desarrollo de Competencias Investigativas</t>
  </si>
  <si>
    <t>Carrera: Licenciatura en Docencia - Modalidad Virtual</t>
  </si>
  <si>
    <t>LICDOV-01</t>
  </si>
  <si>
    <t>LICDOV-02</t>
  </si>
  <si>
    <t>LICDOV-03</t>
  </si>
  <si>
    <t>LICDOV-04</t>
  </si>
  <si>
    <t>LICDOV-05</t>
  </si>
  <si>
    <t>LICDOV-06</t>
  </si>
  <si>
    <t>LICDOV-07</t>
  </si>
  <si>
    <t>LICDOV-08</t>
  </si>
  <si>
    <t>LICDOV-09</t>
  </si>
  <si>
    <t>LICDOV-10</t>
  </si>
  <si>
    <t>LICDOV-11</t>
  </si>
  <si>
    <t>LICDOV-12</t>
  </si>
  <si>
    <t>Carrera: Licenciatura en  Administración de empresas con Énfasis en Finanzas</t>
  </si>
  <si>
    <t>LA-17</t>
  </si>
  <si>
    <t>ELEC-LF</t>
  </si>
  <si>
    <t>ELECT-LG</t>
  </si>
  <si>
    <t>Mercados Financieros</t>
  </si>
  <si>
    <t>Gestión del Riesgo</t>
  </si>
  <si>
    <t>Moneda y Banca</t>
  </si>
  <si>
    <t xml:space="preserve">Gestión Ambiental y Responsabilidad Social  </t>
  </si>
  <si>
    <t>Electiva (Comportamiento Organizacional)</t>
  </si>
  <si>
    <t xml:space="preserve">Estudio de casos (Finanzas) </t>
  </si>
  <si>
    <t>Finanzas</t>
  </si>
  <si>
    <t xml:space="preserve">Contabilidad General y de Costos </t>
  </si>
  <si>
    <t>Administración</t>
  </si>
  <si>
    <t xml:space="preserve">Prueba de Grado Gestión </t>
  </si>
  <si>
    <t xml:space="preserve">Prueba de Grado Recursos Humanos </t>
  </si>
  <si>
    <t>Carrera: Licenciatura en  Administración de empresas con Énfasis en Gerencia</t>
  </si>
  <si>
    <t>Estudio de Casos (Gerencia)</t>
  </si>
  <si>
    <t>Gestión</t>
  </si>
  <si>
    <t>Gerencia</t>
  </si>
  <si>
    <t>Elaborado por: Adrian Vargas Brenes</t>
  </si>
  <si>
    <t xml:space="preserve">Dirigido a: </t>
  </si>
  <si>
    <t>BA14-01</t>
  </si>
  <si>
    <t>BA14-03</t>
  </si>
  <si>
    <t>BA14-02</t>
  </si>
  <si>
    <t>BA14-04</t>
  </si>
  <si>
    <t>BA14-05</t>
  </si>
  <si>
    <t>BA14-06</t>
  </si>
  <si>
    <t>BA14-07</t>
  </si>
  <si>
    <t>BA14-08</t>
  </si>
  <si>
    <t>BA14-09</t>
  </si>
  <si>
    <t>BA14-10</t>
  </si>
  <si>
    <t>BA14-11</t>
  </si>
  <si>
    <t>BA14-12</t>
  </si>
  <si>
    <t>BA14-13</t>
  </si>
  <si>
    <t>BA14-14</t>
  </si>
  <si>
    <t>BA14-15</t>
  </si>
  <si>
    <t>BA14-16</t>
  </si>
  <si>
    <t>BA14-17</t>
  </si>
  <si>
    <t>BA14-18</t>
  </si>
  <si>
    <t>BA14-19</t>
  </si>
  <si>
    <t>BA14-20</t>
  </si>
  <si>
    <t>BA14-21</t>
  </si>
  <si>
    <t>BA14-22</t>
  </si>
  <si>
    <t>BA14-23</t>
  </si>
  <si>
    <t>BA14-24</t>
  </si>
  <si>
    <t>BA14-25</t>
  </si>
  <si>
    <t>BA14-26</t>
  </si>
  <si>
    <t>BA14-27</t>
  </si>
  <si>
    <t>BA14-28</t>
  </si>
  <si>
    <t>BA14-29</t>
  </si>
  <si>
    <t>BA14-30</t>
  </si>
  <si>
    <t>BA14-31</t>
  </si>
  <si>
    <t>BA14-32</t>
  </si>
  <si>
    <t>BA14-33</t>
  </si>
  <si>
    <t>BA14-34</t>
  </si>
  <si>
    <t>BA14-35</t>
  </si>
  <si>
    <t>BA14-36</t>
  </si>
  <si>
    <t>BA14-37</t>
  </si>
  <si>
    <t>BA14-38</t>
  </si>
  <si>
    <t xml:space="preserve">Elaborado  por: </t>
  </si>
  <si>
    <t>*Los montos correspondientes a  matriculiculo no se devuelven</t>
  </si>
  <si>
    <t>*Los montos indicados en la proforma corresponden al I cuatrimestre de 2023</t>
  </si>
  <si>
    <t>Carrera: Maestría Profesional en Administración de negocios con Énfasis en Recursos Humanos</t>
  </si>
  <si>
    <t>Carrera: Maestría Profesional en Administración de Negocios con  Énfasis Finanzas</t>
  </si>
  <si>
    <t>Carrera: Maestría Profesional en Administración de negocios con  Énfasis en Mercadeo</t>
  </si>
  <si>
    <t>*Los montos correspondientes a  matrícula no se devuelven</t>
  </si>
  <si>
    <t>*Financiamiento a través de pagos mensuales sin intereses sobre materias matrículadas, financiadas a 4 meses plazo (cuatrimestre)</t>
  </si>
  <si>
    <t>Carrera: Bachillerato en Psicologia - Virtual</t>
  </si>
  <si>
    <t xml:space="preserve">Nombre del Estudiante: </t>
  </si>
  <si>
    <t>Cédula:</t>
  </si>
  <si>
    <t>Correo electrónico:</t>
  </si>
  <si>
    <t>Teléfono:</t>
  </si>
  <si>
    <t>Matricula</t>
  </si>
  <si>
    <t>Historia y Epistemiología de la Psicología</t>
  </si>
  <si>
    <t xml:space="preserve">Introduccion a la Psicología </t>
  </si>
  <si>
    <t>Biología del Comportamiento</t>
  </si>
  <si>
    <t>BPSV-01</t>
  </si>
  <si>
    <t>BPSV-02</t>
  </si>
  <si>
    <t>BPSV-03</t>
  </si>
  <si>
    <t>Psicología de la Personalidad</t>
  </si>
  <si>
    <t>Neuroanatomía Funcional</t>
  </si>
  <si>
    <t>Desarrollo y Ciclo Vital: Niños y Adolescentes</t>
  </si>
  <si>
    <t>BPSV-04</t>
  </si>
  <si>
    <t>BPSV-05</t>
  </si>
  <si>
    <t>BPSV-06</t>
  </si>
  <si>
    <t>Estadistica para las Ciencias Sociales y Humanas I</t>
  </si>
  <si>
    <t>Neurociencias del Comportamiento</t>
  </si>
  <si>
    <t>Desarrollo y Ciclo Vital: Jóvenes y Adultos</t>
  </si>
  <si>
    <t xml:space="preserve">Teorías y Métodos Psicología Genética y Enfoque Historico Cultural </t>
  </si>
  <si>
    <t>Inglés II</t>
  </si>
  <si>
    <t>BPSV-08</t>
  </si>
  <si>
    <t>BPSV-10</t>
  </si>
  <si>
    <t>BPSV-11</t>
  </si>
  <si>
    <t>BPSV-12</t>
  </si>
  <si>
    <t>Estadística para las Ciencias Sociales y Humanas II</t>
  </si>
  <si>
    <t xml:space="preserve">Pensamiento y Comunicación </t>
  </si>
  <si>
    <t xml:space="preserve">Atención, Sensación y Percepción </t>
  </si>
  <si>
    <t>Teorías y Métodos Conductismo y Enfoque Cognitivo</t>
  </si>
  <si>
    <t>Psicometría básica</t>
  </si>
  <si>
    <t>BPSV-09</t>
  </si>
  <si>
    <t>BPSV-13</t>
  </si>
  <si>
    <t>BPSV-14</t>
  </si>
  <si>
    <t>BPSV-15</t>
  </si>
  <si>
    <t>BPSV-18</t>
  </si>
  <si>
    <t>Mediación y Evaluación. Aptitudes y Competencias</t>
  </si>
  <si>
    <t>Psicología de Grupos</t>
  </si>
  <si>
    <t xml:space="preserve">Motivación y Emocion </t>
  </si>
  <si>
    <t>Teorías y Metodos Humanismo</t>
  </si>
  <si>
    <t>Aprendizaje y Cognición: Modelos Cognitivos</t>
  </si>
  <si>
    <t>BPSV-19</t>
  </si>
  <si>
    <t>BPSV-20</t>
  </si>
  <si>
    <t>BPSV-21</t>
  </si>
  <si>
    <t>BPSV-22</t>
  </si>
  <si>
    <t>BPSV-23</t>
  </si>
  <si>
    <t>Inteligencia, Lenguaje y Creatividad</t>
  </si>
  <si>
    <t>Psicopatologia</t>
  </si>
  <si>
    <t>Aprendizaje y Cognición: Módelos Conductuales</t>
  </si>
  <si>
    <t>Creatividad, Desarrollo e Innovación</t>
  </si>
  <si>
    <t>Medició y Evaluación: Actitudes y Personalidad</t>
  </si>
  <si>
    <t>BPSV-24</t>
  </si>
  <si>
    <t>BPSV-25</t>
  </si>
  <si>
    <t>BPSV-26</t>
  </si>
  <si>
    <t>BPSV-28</t>
  </si>
  <si>
    <t>BPSV-17</t>
  </si>
  <si>
    <t>Psicología Social Comunitaria</t>
  </si>
  <si>
    <t>Psicologia Educativa</t>
  </si>
  <si>
    <t>Psicología Clínica y de la Salud</t>
  </si>
  <si>
    <t xml:space="preserve">Psicología Organizacional </t>
  </si>
  <si>
    <t>Metodos de Investigación en Psicologíá</t>
  </si>
  <si>
    <t>BPSV-29</t>
  </si>
  <si>
    <t>BPSV-30</t>
  </si>
  <si>
    <t>BPSV-31</t>
  </si>
  <si>
    <t>BPSV-32</t>
  </si>
  <si>
    <t>BPSV-36</t>
  </si>
  <si>
    <t>Evaluación y Diagnóstico en Psicología Clínica y de la Salud</t>
  </si>
  <si>
    <t>Intervención en Psicología Clínica y de la Salud</t>
  </si>
  <si>
    <t xml:space="preserve">Teorías y Métodos Psicoanálisis </t>
  </si>
  <si>
    <t>Sexualidad Humana</t>
  </si>
  <si>
    <t>Ética: Código Deontológico Psicología</t>
  </si>
  <si>
    <t>BPSV-34</t>
  </si>
  <si>
    <t>BPSV-35</t>
  </si>
  <si>
    <t>BPSV-07</t>
  </si>
  <si>
    <t>BPSV-37</t>
  </si>
  <si>
    <t>BPSV-38</t>
  </si>
  <si>
    <t>Elaborado por:</t>
  </si>
  <si>
    <t>*Los montos indicados en la proforma corresponden a toda la carrera</t>
  </si>
  <si>
    <t>*Los montos correspondientes a matrícula no se devuelven</t>
  </si>
  <si>
    <t>Carrera: Licenciatura en Psicología-Virtual</t>
  </si>
  <si>
    <t>Psicología en la Educación Especial</t>
  </si>
  <si>
    <t xml:space="preserve">Intervención Psicoterapéutica </t>
  </si>
  <si>
    <t>Intervención Psicosocial Comunitaria</t>
  </si>
  <si>
    <t>Relaciones Sociales Positivas</t>
  </si>
  <si>
    <t xml:space="preserve">Conflicto y Negociación </t>
  </si>
  <si>
    <t>Sexualidad y Pareja</t>
  </si>
  <si>
    <t xml:space="preserve">Psicología Organizacional Aplicada </t>
  </si>
  <si>
    <t>Psicología Jurídica</t>
  </si>
  <si>
    <t xml:space="preserve">Seminario de Graduación </t>
  </si>
  <si>
    <t>LPSV-09</t>
  </si>
  <si>
    <t>LPSV-01</t>
  </si>
  <si>
    <t>LPSV-02</t>
  </si>
  <si>
    <t>LPSV-03</t>
  </si>
  <si>
    <t>LPSV-04</t>
  </si>
  <si>
    <t>LPSV-05</t>
  </si>
  <si>
    <t>LPSV-06</t>
  </si>
  <si>
    <t>LPSV-07</t>
  </si>
  <si>
    <t>LPSV-08</t>
  </si>
  <si>
    <t xml:space="preserve">*Los montos indicados en la proforma corresponden a toda la carrera </t>
  </si>
  <si>
    <t>Carrera: Bachillerato en Finanzas y Negocios Internacionales - Virtual</t>
  </si>
  <si>
    <t>Potenciacion de Capacidades</t>
  </si>
  <si>
    <t>Expresion Oral y Escrita</t>
  </si>
  <si>
    <t>Introducción al Comercio Exterior</t>
  </si>
  <si>
    <t>BNFV-01</t>
  </si>
  <si>
    <t>Política Comercial</t>
  </si>
  <si>
    <t>Matemática Financiera</t>
  </si>
  <si>
    <t>BFNV-02</t>
  </si>
  <si>
    <t>Estadistica II</t>
  </si>
  <si>
    <t>Regimen Arancelario</t>
  </si>
  <si>
    <t xml:space="preserve">Procesos de Importaciones </t>
  </si>
  <si>
    <t xml:space="preserve">Mercadeo Internacional </t>
  </si>
  <si>
    <t xml:space="preserve">Derecho y Valoración Aduanera </t>
  </si>
  <si>
    <t>Régimen Cambiario y Tributario</t>
  </si>
  <si>
    <t xml:space="preserve">Certificados de Origen y Merceología </t>
  </si>
  <si>
    <t xml:space="preserve">Procesos de Exportaciones </t>
  </si>
  <si>
    <t>Finnazas II</t>
  </si>
  <si>
    <t>Operacion de Compras, Almacenes e inventarios</t>
  </si>
  <si>
    <t>Gestion Logística</t>
  </si>
  <si>
    <t>Empaque, Envase, Embalaje y Etiqueta</t>
  </si>
  <si>
    <t>BFNV-03</t>
  </si>
  <si>
    <t>BFNV-04</t>
  </si>
  <si>
    <t>BFNV-23</t>
  </si>
  <si>
    <t>BFNV-05</t>
  </si>
  <si>
    <t>BFNV-06</t>
  </si>
  <si>
    <t>BFNV-07</t>
  </si>
  <si>
    <t>BFNV-08</t>
  </si>
  <si>
    <t>BNFV-09</t>
  </si>
  <si>
    <t>BNFV-10</t>
  </si>
  <si>
    <t>BNFV-11</t>
  </si>
  <si>
    <t>Gestión de la Cadena de Abastecimiento</t>
  </si>
  <si>
    <t>Distribución Física Internacional</t>
  </si>
  <si>
    <t>Plan de Negocios Internacionales</t>
  </si>
  <si>
    <t>Medios de Pago</t>
  </si>
  <si>
    <t>BNFV -12</t>
  </si>
  <si>
    <t>BNFV -13</t>
  </si>
  <si>
    <t>BNFV -15</t>
  </si>
  <si>
    <t>BNFV -16</t>
  </si>
  <si>
    <t xml:space="preserve">Ética Profesional </t>
  </si>
  <si>
    <t xml:space="preserve">Administración de Negocios Internacionales </t>
  </si>
  <si>
    <t>Sistema Financiero Internacional</t>
  </si>
  <si>
    <t>Negociación Internacional</t>
  </si>
  <si>
    <t>Comercio Electrónico</t>
  </si>
  <si>
    <t>BFNV-19</t>
  </si>
  <si>
    <t>BFNV-20</t>
  </si>
  <si>
    <t>BFNV-21</t>
  </si>
  <si>
    <t>BFNV-22</t>
  </si>
  <si>
    <t xml:space="preserve">Carrera: Bachillerato en Gestión del Talento Humano - Virtual </t>
  </si>
  <si>
    <t xml:space="preserve">Potenciación de Capacidades </t>
  </si>
  <si>
    <t xml:space="preserve">Expresión Oral y Escrita </t>
  </si>
  <si>
    <t>Matematica I</t>
  </si>
  <si>
    <t xml:space="preserve">Contexto y Globalización </t>
  </si>
  <si>
    <t>BTHV-01</t>
  </si>
  <si>
    <t xml:space="preserve">Aspectos Históricos y Geográficos de Costa Rica </t>
  </si>
  <si>
    <t xml:space="preserve">Legislacion Laboral </t>
  </si>
  <si>
    <t xml:space="preserve">Modelos Organizacionales </t>
  </si>
  <si>
    <t xml:space="preserve">Comunicación Organizacional </t>
  </si>
  <si>
    <t>BTHV-02</t>
  </si>
  <si>
    <t>BTHV-03</t>
  </si>
  <si>
    <t xml:space="preserve">Motivacion y Liderazgo en las Organizaciones </t>
  </si>
  <si>
    <t>Competitividad y Productividad</t>
  </si>
  <si>
    <t>Psicologá del Trabajo</t>
  </si>
  <si>
    <t>Desarrollo Humano</t>
  </si>
  <si>
    <t>BTHV-06</t>
  </si>
  <si>
    <t>BTHV-07</t>
  </si>
  <si>
    <t>BTHV-08</t>
  </si>
  <si>
    <t>BTHV-04</t>
  </si>
  <si>
    <t>BTHV-05</t>
  </si>
  <si>
    <t xml:space="preserve">Habilidades Gerenciales </t>
  </si>
  <si>
    <t xml:space="preserve">Técnicas de Selección </t>
  </si>
  <si>
    <t>Teletrabajo</t>
  </si>
  <si>
    <t>Gestión del Conocimiento</t>
  </si>
  <si>
    <t>BTHV-10</t>
  </si>
  <si>
    <t>BTHV-11</t>
  </si>
  <si>
    <t>BTHV-09</t>
  </si>
  <si>
    <t>Salud Ocupacional</t>
  </si>
  <si>
    <t>Evaluación del Desempeño</t>
  </si>
  <si>
    <t>Seguridad Social</t>
  </si>
  <si>
    <t xml:space="preserve">Salarios </t>
  </si>
  <si>
    <t>Emprendimiento</t>
  </si>
  <si>
    <t xml:space="preserve">Gestión por Competencias </t>
  </si>
  <si>
    <t>Indicadores de Gestión en Talento Humano</t>
  </si>
  <si>
    <t>Práctica Empresarial</t>
  </si>
  <si>
    <t>BTHV-14</t>
  </si>
  <si>
    <t>BTHV-15</t>
  </si>
  <si>
    <t>BTHV-16</t>
  </si>
  <si>
    <t>BTHV-12</t>
  </si>
  <si>
    <t>BTHV-13</t>
  </si>
  <si>
    <t>Carrera: Bachillerato en Ingenieria en Sistemas Informáticos-Virtual</t>
  </si>
  <si>
    <t>Introducción a la Informática</t>
  </si>
  <si>
    <t>Lógica de Programación</t>
  </si>
  <si>
    <t>Física</t>
  </si>
  <si>
    <t>BISV-01</t>
  </si>
  <si>
    <t>BISV-02</t>
  </si>
  <si>
    <t>BINV-11</t>
  </si>
  <si>
    <t>BAV.04</t>
  </si>
  <si>
    <t>Modelos de Programación I</t>
  </si>
  <si>
    <t>Diseño Digital</t>
  </si>
  <si>
    <t>Arquitectura de Hardware</t>
  </si>
  <si>
    <t xml:space="preserve">Cálculo Diferencial </t>
  </si>
  <si>
    <t>BISV-03</t>
  </si>
  <si>
    <t>BISV-04</t>
  </si>
  <si>
    <t>BISV-05</t>
  </si>
  <si>
    <t>BINV-07</t>
  </si>
  <si>
    <t>Fundamentos de Seguridad Informática</t>
  </si>
  <si>
    <t>Modelos de Programación II</t>
  </si>
  <si>
    <t xml:space="preserve">Álgebra Lineal </t>
  </si>
  <si>
    <t xml:space="preserve">Redes y Comunicaciones </t>
  </si>
  <si>
    <t>BISV-06</t>
  </si>
  <si>
    <t>BISV-07</t>
  </si>
  <si>
    <t>BINV-08</t>
  </si>
  <si>
    <t>BISV-08</t>
  </si>
  <si>
    <t>Seguridad en Redes</t>
  </si>
  <si>
    <t xml:space="preserve">Sistemas Operativos </t>
  </si>
  <si>
    <t>EstadÍstica I</t>
  </si>
  <si>
    <t>Mercadeo Digital y Redes Sociales</t>
  </si>
  <si>
    <t xml:space="preserve">Gobierno de Tecnologías de Información </t>
  </si>
  <si>
    <t>Fundamentos de Computación en la Nube</t>
  </si>
  <si>
    <t>Bases de Datos I</t>
  </si>
  <si>
    <t xml:space="preserve">Ecuaciones Diferenciales </t>
  </si>
  <si>
    <t>Criptografía y Mecanismos de Seguridad</t>
  </si>
  <si>
    <t>Desarrollo de Aplicaciones Móviles</t>
  </si>
  <si>
    <t>Introducción a la Robótica</t>
  </si>
  <si>
    <t>Bases de Datos II</t>
  </si>
  <si>
    <t>Investigación de Operaciones I</t>
  </si>
  <si>
    <t>Informática Forense</t>
  </si>
  <si>
    <t>Ingenieria en Software I</t>
  </si>
  <si>
    <t>Análisis de Grandes Conjuntos de Datos</t>
  </si>
  <si>
    <t xml:space="preserve">Diseño de Centros de Datos Y Nubes </t>
  </si>
  <si>
    <t xml:space="preserve">Sistemas de Gestión de Seguridad Informática </t>
  </si>
  <si>
    <t>Auditoría de la Seguridad</t>
  </si>
  <si>
    <t>Ingeniería de Software II</t>
  </si>
  <si>
    <t>BISV-09</t>
  </si>
  <si>
    <t>BISV-10</t>
  </si>
  <si>
    <t>BISV-11</t>
  </si>
  <si>
    <t>BISV-12</t>
  </si>
  <si>
    <t>BISV-13</t>
  </si>
  <si>
    <t>BISV-16</t>
  </si>
  <si>
    <t>BISV-14</t>
  </si>
  <si>
    <t>BISV-15</t>
  </si>
  <si>
    <t>BISV-17</t>
  </si>
  <si>
    <t>BINV-24</t>
  </si>
  <si>
    <t>BISV-18</t>
  </si>
  <si>
    <t>BISV-19</t>
  </si>
  <si>
    <t>BISV-20</t>
  </si>
  <si>
    <t>BISV-21</t>
  </si>
  <si>
    <t>BISV-22</t>
  </si>
  <si>
    <t>BINV-20</t>
  </si>
  <si>
    <t>BISV-23</t>
  </si>
  <si>
    <t>BISV-24</t>
  </si>
  <si>
    <t xml:space="preserve">Carrera: Licenciatura en Ingeniería en Sistemas Informáticos con Énfasis en Seguridad de la Información </t>
  </si>
  <si>
    <t>Análisis de Riesgos Informáticos</t>
  </si>
  <si>
    <t>Seguridad en Bases de Datos</t>
  </si>
  <si>
    <t>Aspectos Legales de la Seguridad Informática</t>
  </si>
  <si>
    <t xml:space="preserve">Ética Aplicada </t>
  </si>
  <si>
    <t xml:space="preserve">Seguridad de la Información </t>
  </si>
  <si>
    <t xml:space="preserve">Ciberseguridad y Ciberdefensa </t>
  </si>
  <si>
    <t xml:space="preserve">Seguridad en Aplicaciones </t>
  </si>
  <si>
    <t>Simulación y Modelado</t>
  </si>
  <si>
    <t xml:space="preserve">Jaqueo Ético y sus Herramientas </t>
  </si>
  <si>
    <t>Propuesta y Análisis de Proyecto</t>
  </si>
  <si>
    <t>LISV-11</t>
  </si>
  <si>
    <t>LISV-06</t>
  </si>
  <si>
    <t>LISV-07</t>
  </si>
  <si>
    <t>LISV-08</t>
  </si>
  <si>
    <t>LISV-09</t>
  </si>
  <si>
    <t>LISV-10</t>
  </si>
  <si>
    <t>Carrera: Maestría Profesional en Innovación</t>
  </si>
  <si>
    <t>Seminario de Investigación I</t>
  </si>
  <si>
    <t>Ciencia, Tecnología e Innovación: Contexto y Tendencias</t>
  </si>
  <si>
    <t>Inteligencia de Negocios</t>
  </si>
  <si>
    <t>Seminario de Investigación II</t>
  </si>
  <si>
    <t>Globalización y Desarrollo</t>
  </si>
  <si>
    <t xml:space="preserve">Análisis Económico para Decisiones de Negocios </t>
  </si>
  <si>
    <t>Seminario de Investigación III</t>
  </si>
  <si>
    <t>Innovación y Creatividad</t>
  </si>
  <si>
    <t>Pensamiento Complejo y Creatividad</t>
  </si>
  <si>
    <t>Direccion de Proyectos</t>
  </si>
  <si>
    <t xml:space="preserve">Gestión Estretégica de la Innovación </t>
  </si>
  <si>
    <t>Portafolio Estratégico</t>
  </si>
  <si>
    <t xml:space="preserve">Organismos de Fomento y Captación de Recursos </t>
  </si>
  <si>
    <t xml:space="preserve">Proyecto de Graduación </t>
  </si>
  <si>
    <t>MINV-10</t>
  </si>
  <si>
    <t>MINV-11</t>
  </si>
  <si>
    <t>MINV-12</t>
  </si>
  <si>
    <t>MINV-13</t>
  </si>
  <si>
    <t>MINV-07</t>
  </si>
  <si>
    <t>MINV-08</t>
  </si>
  <si>
    <t>MINV-09</t>
  </si>
  <si>
    <t>MBAV-11</t>
  </si>
  <si>
    <t>MBAV-13</t>
  </si>
  <si>
    <t>MINV-04</t>
  </si>
  <si>
    <t>MINV-05</t>
  </si>
  <si>
    <t>MINV-06</t>
  </si>
  <si>
    <t>MINV-01</t>
  </si>
  <si>
    <t>MINV-02</t>
  </si>
  <si>
    <t>MINV-03</t>
  </si>
  <si>
    <t>MBAV-05</t>
  </si>
  <si>
    <t>Carrera: Maestría Profesional en Administración de Negocios - Virtual</t>
  </si>
  <si>
    <t xml:space="preserve">Entorno Político y Legal de los Negocios </t>
  </si>
  <si>
    <t>Gerencia de Marketing</t>
  </si>
  <si>
    <t xml:space="preserve">Inteligencia de Negocios </t>
  </si>
  <si>
    <t>Gestión Estratégica de la Innovación</t>
  </si>
  <si>
    <t>GRAV-01</t>
  </si>
  <si>
    <t>MBAV-19</t>
  </si>
  <si>
    <t>MBAV-18</t>
  </si>
  <si>
    <t>MBAV-17</t>
  </si>
  <si>
    <t>MBAV-16</t>
  </si>
  <si>
    <t>MBAV-15</t>
  </si>
  <si>
    <t>MBAV.14</t>
  </si>
  <si>
    <t>*Los montos indicados en la proforma corresponden al II cuatrimestre de 2023</t>
  </si>
  <si>
    <r>
      <t>*Factura proforma válida por</t>
    </r>
    <r>
      <rPr>
        <b/>
        <sz val="10"/>
        <color rgb="FF000000"/>
        <rFont val="Arial"/>
        <family val="2"/>
      </rPr>
      <t xml:space="preserve"> 30</t>
    </r>
    <r>
      <rPr>
        <sz val="10"/>
        <color rgb="FF000000"/>
        <rFont val="Arial"/>
        <family val="2"/>
      </rPr>
      <t xml:space="preserve"> días a partir de su fecha de emisión</t>
    </r>
  </si>
  <si>
    <r>
      <t>*Descuento vigente hasta el:</t>
    </r>
    <r>
      <rPr>
        <b/>
        <sz val="10"/>
        <color rgb="FF000000"/>
        <rFont val="Arial"/>
        <family val="2"/>
      </rPr>
      <t xml:space="preserve"> 13/05/2023</t>
    </r>
  </si>
  <si>
    <t>Carrera: BACHILLERATO EN MARKETING</t>
  </si>
  <si>
    <r>
      <t xml:space="preserve">Nombre de la Empresa: </t>
    </r>
    <r>
      <rPr>
        <b/>
        <sz val="11"/>
        <color rgb="FF000000"/>
        <rFont val="Arial"/>
        <family val="2"/>
      </rPr>
      <t>Instalaciones y Servicios Macopa S.A</t>
    </r>
  </si>
  <si>
    <r>
      <t>Cédula jurídica:</t>
    </r>
    <r>
      <rPr>
        <b/>
        <sz val="11"/>
        <color rgb="FF000000"/>
        <rFont val="Arial"/>
        <family val="2"/>
      </rPr>
      <t xml:space="preserve"> 3101098885</t>
    </r>
  </si>
  <si>
    <r>
      <t xml:space="preserve">Correo electrónico: </t>
    </r>
    <r>
      <rPr>
        <b/>
        <sz val="11"/>
        <color rgb="FF000000"/>
        <rFont val="Arial"/>
        <family val="2"/>
      </rPr>
      <t>facturaelectronica@macopa.com</t>
    </r>
  </si>
  <si>
    <t>Teléfono: 2010 7300</t>
  </si>
  <si>
    <r>
      <t xml:space="preserve">Nombre del Estudiante: </t>
    </r>
    <r>
      <rPr>
        <b/>
        <sz val="11"/>
        <color rgb="FF000000"/>
        <rFont val="Arial"/>
        <family val="2"/>
      </rPr>
      <t>JOSEPH STEVE BUSTOS MOLINA</t>
    </r>
  </si>
  <si>
    <r>
      <t>Cédula:</t>
    </r>
    <r>
      <rPr>
        <b/>
        <sz val="11"/>
        <color rgb="FF000000"/>
        <rFont val="Arial"/>
        <family val="2"/>
      </rPr>
      <t xml:space="preserve"> 701900152</t>
    </r>
  </si>
  <si>
    <r>
      <t xml:space="preserve">Correo electrónico: </t>
    </r>
    <r>
      <rPr>
        <b/>
        <sz val="11"/>
        <color rgb="FF000000"/>
        <rFont val="Arial"/>
        <family val="2"/>
      </rPr>
      <t>jobumo25@gmail.com</t>
    </r>
  </si>
  <si>
    <r>
      <t>Teléfono:</t>
    </r>
    <r>
      <rPr>
        <b/>
        <sz val="11"/>
        <color rgb="FF000000"/>
        <rFont val="Arial"/>
        <family val="2"/>
      </rPr>
      <t xml:space="preserve"> 8560-6374</t>
    </r>
  </si>
  <si>
    <t>Informatica para Administradores</t>
  </si>
  <si>
    <t>Marketin Digital y Redes Sociales</t>
  </si>
  <si>
    <t>Comportamiento del Consumidos</t>
  </si>
  <si>
    <t>Carrera: Bachillerato en Administracion de Empresas</t>
  </si>
  <si>
    <t>Nombre del Estudiante: FERNANDEZ CESPEDES ANDRES ESTEBAN</t>
  </si>
  <si>
    <t xml:space="preserve">	
GUERRERO MORA HILLARY FABIANA</t>
  </si>
  <si>
    <t>*Los montos correspondientes a matricula LICDO no se devuelven</t>
  </si>
  <si>
    <r>
      <t xml:space="preserve">Cédula: </t>
    </r>
    <r>
      <rPr>
        <b/>
        <sz val="11"/>
        <color rgb="FF000000"/>
        <rFont val="Arial"/>
        <family val="2"/>
      </rPr>
      <t>117740666</t>
    </r>
  </si>
  <si>
    <r>
      <t xml:space="preserve">Correo electrónico: </t>
    </r>
    <r>
      <rPr>
        <b/>
        <sz val="11"/>
        <color rgb="FF000000"/>
        <rFont val="Arial"/>
        <family val="2"/>
      </rPr>
      <t>hillary.guerrero.mora@hotmail.com</t>
    </r>
  </si>
  <si>
    <r>
      <t xml:space="preserve">Teléfono: </t>
    </r>
    <r>
      <rPr>
        <b/>
        <sz val="11"/>
        <color rgb="FF000000"/>
        <rFont val="Arial"/>
        <family val="2"/>
      </rPr>
      <t>6024-32-68  /   6324-07-50</t>
    </r>
  </si>
  <si>
    <t>Carrera: Bachillerato en Ingenieria Industrial-Virtual</t>
  </si>
  <si>
    <t>Teléfono: 2257-8715</t>
  </si>
  <si>
    <t>BINV-01</t>
  </si>
  <si>
    <t>BINV-02</t>
  </si>
  <si>
    <t>Algoritmo y Programación.</t>
  </si>
  <si>
    <t>Introducción a la ingeniería Industrial.</t>
  </si>
  <si>
    <t>Administración General.</t>
  </si>
  <si>
    <t>Ingles I.</t>
  </si>
  <si>
    <t>Matematica I.</t>
  </si>
  <si>
    <t>BINV-03</t>
  </si>
  <si>
    <t>BINV-04</t>
  </si>
  <si>
    <t>BINV 07</t>
  </si>
  <si>
    <t>Quimica General</t>
  </si>
  <si>
    <t>Fisica I</t>
  </si>
  <si>
    <t>Calculo Diferencial e Integral</t>
  </si>
  <si>
    <t xml:space="preserve">Estadistica I </t>
  </si>
  <si>
    <t>BINV-05</t>
  </si>
  <si>
    <t>BINV-06</t>
  </si>
  <si>
    <t>BINV-09</t>
  </si>
  <si>
    <t>Dibujo Industrial</t>
  </si>
  <si>
    <t>Fisica II</t>
  </si>
  <si>
    <t xml:space="preserve">Algebra Lineal </t>
  </si>
  <si>
    <t>Procesos Industriales I</t>
  </si>
  <si>
    <t>BINV-10</t>
  </si>
  <si>
    <t>BINV-16</t>
  </si>
  <si>
    <t xml:space="preserve">Procesos Industriales II </t>
  </si>
  <si>
    <t>Ecuaciones Diferenciales</t>
  </si>
  <si>
    <t>BINV-12</t>
  </si>
  <si>
    <t>BINV-13</t>
  </si>
  <si>
    <t>Legislación Laboral y Mercantil</t>
  </si>
  <si>
    <t>Gestión Ambiental</t>
  </si>
  <si>
    <t>Calidad</t>
  </si>
  <si>
    <t>BINV-14</t>
  </si>
  <si>
    <t>BINV-15</t>
  </si>
  <si>
    <t>BINV-17</t>
  </si>
  <si>
    <t>BINV-18</t>
  </si>
  <si>
    <t>BINV-25</t>
  </si>
  <si>
    <t>Gestión de Servicios</t>
  </si>
  <si>
    <t xml:space="preserve">Control Estadistico de la Calidad </t>
  </si>
  <si>
    <t>*Los montos indicados en la proforma corresponden al III cuatrimestre de 2023</t>
  </si>
  <si>
    <t xml:space="preserve">Diseño de Productos y Procesos </t>
  </si>
  <si>
    <t>Costos y Presupuestos</t>
  </si>
  <si>
    <t>Investigación de Operaciones II</t>
  </si>
  <si>
    <t>BINV-19</t>
  </si>
  <si>
    <t>BINV-21</t>
  </si>
  <si>
    <t>BINV-22</t>
  </si>
  <si>
    <t>BINV-23</t>
  </si>
  <si>
    <t>Producción I</t>
  </si>
  <si>
    <t>Diseño de Plantas Industriales</t>
  </si>
  <si>
    <t xml:space="preserve">Sistemas Integrados de Gestión </t>
  </si>
  <si>
    <t>Sitemas de Gestión, Salud y Seguridad en el Trabajo</t>
  </si>
  <si>
    <t>BINV-26</t>
  </si>
  <si>
    <t>BINV-27</t>
  </si>
  <si>
    <t>BINV-28</t>
  </si>
  <si>
    <t>BINV-29</t>
  </si>
  <si>
    <t>Producción II</t>
  </si>
  <si>
    <t>Ergonomía</t>
  </si>
  <si>
    <t xml:space="preserve">Innovación y Gestión Tecnologica </t>
  </si>
  <si>
    <t xml:space="preserve">Ingeniería Economica </t>
  </si>
  <si>
    <t>Carrera: Licenciatura en Ingeniería Industrial-Virtual</t>
  </si>
  <si>
    <t>LINV-01</t>
  </si>
  <si>
    <t>LINV-02</t>
  </si>
  <si>
    <t>LINV-03</t>
  </si>
  <si>
    <t>LINV-04</t>
  </si>
  <si>
    <t xml:space="preserve">Distribución y Transoportes </t>
  </si>
  <si>
    <t>Analisis de Riesgos</t>
  </si>
  <si>
    <t>Modelamiento y Simulación</t>
  </si>
  <si>
    <t>Organizaciones Estrategicas</t>
  </si>
  <si>
    <t>LINV-05</t>
  </si>
  <si>
    <t>LINV-06</t>
  </si>
  <si>
    <t>LINV-07</t>
  </si>
  <si>
    <t>LINV-08</t>
  </si>
  <si>
    <t>Producción Limpia</t>
  </si>
  <si>
    <t>Auditoría de Calidad</t>
  </si>
  <si>
    <t xml:space="preserve">Formulación y Evaluación de Proyectos de Ingeniería </t>
  </si>
  <si>
    <t xml:space="preserve">Logistica y Distribución </t>
  </si>
  <si>
    <t>LINV-09</t>
  </si>
  <si>
    <t>Nombre del Estudiante:  Gretel Rojas Molinos</t>
  </si>
  <si>
    <t>Elaborado por: Génesis Núñez Ceciliano</t>
  </si>
  <si>
    <t>Nombre del Estudiante: Alonso Alvarez G</t>
  </si>
  <si>
    <t>Cédula: 401830483</t>
  </si>
  <si>
    <t>Correo electrónico:  alonsorh4@gmail.com</t>
  </si>
  <si>
    <t>Teléfono:  50685539442</t>
  </si>
  <si>
    <t>Carrera: 	
Maestría Profesional en Administración de Negocios</t>
  </si>
  <si>
    <t>Correo electrónico: alonsorh4@gmail.com</t>
  </si>
  <si>
    <t>Teléfono: 50685539442</t>
  </si>
  <si>
    <t>Marcela Cruz Olivares</t>
  </si>
  <si>
    <t>Cédula: 118670052</t>
  </si>
  <si>
    <t>Correo electrónico: marcelacruzolivares@gmail.com</t>
  </si>
  <si>
    <t>Nataly Melissa Villalobos Rojas</t>
  </si>
  <si>
    <t>Cédula: 604670428</t>
  </si>
  <si>
    <t>Correo electrónico: melissavillalobos114@gmail.com</t>
  </si>
  <si>
    <t>Teléfono: 61583797</t>
  </si>
  <si>
    <t>Nombre del Estudiante: Nataly Melissa Villalobos Rojas</t>
  </si>
  <si>
    <t>Nombre del Estudiante: Keylin Nicolle Villalobos Chavarria</t>
  </si>
  <si>
    <r>
      <t>Cédula:</t>
    </r>
    <r>
      <rPr>
        <b/>
        <sz val="11"/>
        <color rgb="FF000000"/>
        <rFont val="Arial"/>
        <family val="2"/>
      </rPr>
      <t xml:space="preserve">  119330652</t>
    </r>
  </si>
  <si>
    <t>Correo electrónico: keychava26@icloud.com</t>
  </si>
  <si>
    <t>Teléfono: 71387873</t>
  </si>
  <si>
    <t>Elaborado por: Maricruz Valverde Piedra</t>
  </si>
  <si>
    <t>Nombre del Estudiante:ANDREA EUNICE SOJO ZAMORA</t>
  </si>
  <si>
    <t>Cédula: 109970805</t>
  </si>
  <si>
    <t>Correo electrónico: andreadocenteina@gmail.com</t>
  </si>
  <si>
    <t>Teléfono: 8820-9093</t>
  </si>
  <si>
    <t>Carrera: Licenciatura en Administración de Empresas</t>
  </si>
  <si>
    <t>28/1/20245</t>
  </si>
  <si>
    <t xml:space="preserve">	MENDOZA MOLINARES FRANCISCA MARGINA</t>
  </si>
  <si>
    <t>Cédula: 155814078436</t>
  </si>
  <si>
    <t>Correo electrónico: francismendes793@gmail.com</t>
  </si>
  <si>
    <t>Teléfono: 63118059</t>
  </si>
  <si>
    <t>MENDOZA MOLINARES FRANCISCA MARGINA</t>
  </si>
  <si>
    <t xml:space="preserve">Carrera: Bachillerato en Contaduría </t>
  </si>
  <si>
    <t>Nombre del Estudiante: CLAUDIA RAFAELA LUNA CAMACHO</t>
  </si>
  <si>
    <t>Cédula: 119550345</t>
  </si>
  <si>
    <t>Correo electrónico: sugeyroman2025@gmail.com</t>
  </si>
  <si>
    <t>Teléfono: 6029-5083</t>
  </si>
  <si>
    <t>JAVIER SANTANA PANIAGUA</t>
  </si>
  <si>
    <t>Cédula: 109140738</t>
  </si>
  <si>
    <t>Correo electrónico: jsantana6775@gmail.com</t>
  </si>
  <si>
    <t>Teléfono: 86062210</t>
  </si>
  <si>
    <t>Keisy Pamela Mora Mora</t>
  </si>
  <si>
    <t>Cédula: 118370384</t>
  </si>
  <si>
    <t>Correo electrónico: Keisymora0303@gmail.com</t>
  </si>
  <si>
    <t>Teléfono: 88312173</t>
  </si>
  <si>
    <t>Nombre de la Empresa: Kendall Montiel Castro</t>
  </si>
  <si>
    <t>Correo electrónico:kendallmc67@gmail.com</t>
  </si>
  <si>
    <t>Teléfono: 7143-2838</t>
  </si>
  <si>
    <r>
      <t>Cédula:</t>
    </r>
    <r>
      <rPr>
        <b/>
        <sz val="11"/>
        <color rgb="FF000000"/>
        <rFont val="Arial"/>
        <family val="2"/>
      </rPr>
      <t xml:space="preserve"> 703330074</t>
    </r>
  </si>
  <si>
    <t>Nombre del Estudiante: Tiffany Marín Castillo</t>
  </si>
  <si>
    <t>Cédula: 119650758</t>
  </si>
  <si>
    <t>Correo electrónico: yudymarin12@gmail.com</t>
  </si>
  <si>
    <t>Teléfono: 6110-3018</t>
  </si>
  <si>
    <t>Yerlyn Andrea Mora Quesada</t>
  </si>
  <si>
    <t>Correo electrónico: yerlyn18@hotmail.com</t>
  </si>
  <si>
    <t>Teléfono: 8577-8960</t>
  </si>
  <si>
    <t xml:space="preserve">Cédula: 206320645 </t>
  </si>
  <si>
    <t>Cédula: 114350905</t>
  </si>
  <si>
    <t>Silvia Reyes Chavarría</t>
  </si>
  <si>
    <t>Correo electrónico: silviareyes150@gmail.com</t>
  </si>
  <si>
    <t>Teléfono:  8614-2633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</si>
</sst>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mm/dd/yy"/>
    <numFmt numFmtId="165" formatCode="_-&quot;$&quot;* #,##0.00_-;\-&quot;$&quot;* #,##0.00_-;_-&quot;$&quot;* &quot;-&quot;??_-;_-@"/>
    <numFmt numFmtId="166" formatCode="&quot;₡&quot;#,##0.00;[Red]&quot;₡&quot;#,##0.00"/>
    <numFmt numFmtId="167" formatCode="_-[$₡-140A]* #,##0.00_-;\-[$₡-140A]* #,##0.00_-;_-[$₡-140A]* &quot;-&quot;??_-;_-@_-"/>
  </numFmts>
  <fonts count="8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b/>
      <sz val="9"/>
      <name val="Roboto"/>
    </font>
    <font>
      <sz val="10"/>
      <color rgb="FF333F4F"/>
      <name val="Roboto"/>
    </font>
    <font>
      <sz val="10"/>
      <color rgb="FF000000"/>
      <name val="Arial"/>
      <family val="2"/>
    </font>
    <font>
      <sz val="12"/>
      <color theme="5"/>
      <name val="Roboto"/>
    </font>
    <font>
      <b/>
      <sz val="20"/>
      <color theme="5"/>
      <name val="Roboto"/>
    </font>
    <font>
      <b/>
      <sz val="22"/>
      <color theme="5"/>
      <name val="Roboto"/>
    </font>
    <font>
      <sz val="12"/>
      <color rgb="FF7F7F7F"/>
      <name val="Roboto"/>
    </font>
    <font>
      <b/>
      <sz val="12"/>
      <name val="Roboto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Roboto"/>
    </font>
    <font>
      <sz val="8"/>
      <name val="Arial"/>
      <family val="2"/>
    </font>
    <font>
      <b/>
      <sz val="10"/>
      <color rgb="FF333F4F"/>
      <name val="Roboto"/>
    </font>
    <font>
      <sz val="12"/>
      <color rgb="FF333F4F"/>
      <name val="Roboto"/>
    </font>
    <font>
      <sz val="12"/>
      <color rgb="FF333F4F"/>
      <name val="Arial"/>
      <family val="2"/>
    </font>
    <font>
      <sz val="12"/>
      <color rgb="FF7F7F7F"/>
      <name val="Arial"/>
      <family val="2"/>
    </font>
    <font>
      <sz val="12"/>
      <color rgb="FF000000"/>
      <name val="Arial"/>
      <family val="2"/>
    </font>
    <font>
      <sz val="11"/>
      <color rgb="FFFFFFFF"/>
      <name val="Arial"/>
      <family val="2"/>
    </font>
    <font>
      <b/>
      <sz val="9"/>
      <color rgb="FF1F3864"/>
      <name val="Arial"/>
      <family val="2"/>
    </font>
    <font>
      <sz val="12"/>
      <color rgb="FFFFFFFF"/>
      <name val="Arial"/>
      <family val="2"/>
    </font>
    <font>
      <b/>
      <sz val="12"/>
      <color rgb="FF1F3864"/>
      <name val="Arial"/>
      <family val="2"/>
    </font>
    <font>
      <sz val="11"/>
      <color rgb="FF0070C0"/>
      <name val="Arial"/>
      <family val="2"/>
    </font>
    <font>
      <i/>
      <sz val="9"/>
      <color rgb="FF333F4F"/>
      <name val="Arial"/>
      <family val="2"/>
    </font>
    <font>
      <sz val="11"/>
      <color rgb="FF1F3864"/>
      <name val="Arial"/>
      <family val="2"/>
    </font>
    <font>
      <i/>
      <sz val="10"/>
      <color rgb="FF333F4F"/>
      <name val="Arial"/>
      <family val="2"/>
    </font>
    <font>
      <sz val="11"/>
      <color rgb="FF000000"/>
      <name val="Arial"/>
      <family val="2"/>
    </font>
    <font>
      <b/>
      <sz val="11"/>
      <color rgb="FF1F3864"/>
      <name val="Arial"/>
      <family val="2"/>
    </font>
    <font>
      <i/>
      <sz val="11"/>
      <color rgb="FF333F4F"/>
      <name val="Arial"/>
      <family val="2"/>
    </font>
    <font>
      <sz val="11"/>
      <color rgb="FF000000"/>
      <name val="Roboto"/>
    </font>
    <font>
      <b/>
      <sz val="11"/>
      <color rgb="FF333F4F"/>
      <name val="Roboto"/>
    </font>
    <font>
      <b/>
      <sz val="11"/>
      <color rgb="FFFFFFFF"/>
      <name val="Arial"/>
      <family val="2"/>
    </font>
    <font>
      <sz val="11"/>
      <color theme="1" tint="4.9989318521683403E-2"/>
      <name val="Arial"/>
      <family val="2"/>
    </font>
    <font>
      <b/>
      <sz val="11"/>
      <color rgb="FF333F4F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2"/>
      <color rgb="FF333F4F"/>
      <name val="Arial"/>
      <family val="2"/>
    </font>
    <font>
      <b/>
      <sz val="11"/>
      <color theme="1"/>
      <name val="Arial"/>
      <family val="2"/>
    </font>
    <font>
      <b/>
      <sz val="10"/>
      <color rgb="FF333F4F"/>
      <name val="Arial"/>
      <family val="2"/>
    </font>
    <font>
      <b/>
      <sz val="12"/>
      <name val="Arial"/>
      <family val="2"/>
    </font>
    <font>
      <sz val="10"/>
      <color rgb="FF333F4F"/>
      <name val="Arial"/>
      <family val="2"/>
    </font>
    <font>
      <sz val="12"/>
      <color rgb="FFEDAF13"/>
      <name val="Arial"/>
      <family val="2"/>
    </font>
    <font>
      <b/>
      <sz val="20"/>
      <color rgb="FFA5A5A5"/>
      <name val="Arial"/>
      <family val="2"/>
    </font>
    <font>
      <b/>
      <sz val="22"/>
      <color rgb="FF4472C4"/>
      <name val="Arial"/>
      <family val="2"/>
    </font>
    <font>
      <sz val="18"/>
      <color rgb="FF7F7F7F"/>
      <name val="Arial"/>
      <family val="2"/>
    </font>
    <font>
      <sz val="11"/>
      <color rgb="FF333F4F"/>
      <name val="Arial"/>
      <family val="2"/>
    </font>
    <font>
      <sz val="12"/>
      <name val="Arial"/>
      <family val="2"/>
    </font>
    <font>
      <sz val="9"/>
      <color rgb="FF000000"/>
      <name val="Arial"/>
      <family val="2"/>
    </font>
    <font>
      <b/>
      <sz val="9"/>
      <color rgb="FF333F4F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color rgb="FFFFFFFF"/>
      <name val="Roboto"/>
    </font>
    <font>
      <b/>
      <sz val="12"/>
      <color rgb="FF1F3864"/>
      <name val="Roboto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2"/>
      <color rgb="FF7F7F7F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rgb="FFFFA400"/>
        <bgColor rgb="FFFF5722"/>
      </patternFill>
    </fill>
    <fill>
      <patternFill patternType="solid">
        <fgColor rgb="FFFFA40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A400"/>
        <bgColor rgb="FFF3F3F3"/>
      </patternFill>
    </fill>
    <fill>
      <patternFill patternType="solid">
        <fgColor theme="0" tint="-4.9989318521683403E-2"/>
        <bgColor rgb="FFF4CCCC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 tint="-4.9989318521683403E-2"/>
        <bgColor theme="8" tint="0.59999389629810485"/>
      </patternFill>
    </fill>
    <fill>
      <patternFill patternType="solid">
        <fgColor theme="0"/>
        <bgColor rgb="FFFF5722"/>
      </patternFill>
    </fill>
  </fills>
  <borders count="64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rgb="FF999999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rgb="FF999999"/>
      </top>
      <bottom style="thin">
        <color theme="2" tint="-0.24994659260841701"/>
      </bottom>
      <diagonal/>
    </border>
    <border>
      <left/>
      <right/>
      <top style="thin">
        <color rgb="FF999999"/>
      </top>
      <bottom style="thin">
        <color theme="2" tint="-0.24994659260841701"/>
      </bottom>
      <diagonal/>
    </border>
    <border>
      <left/>
      <right style="thin">
        <color rgb="FF999999"/>
      </right>
      <top style="thin">
        <color rgb="FF999999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rgb="FF999999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rgb="FF999999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rgb="FF999999"/>
      </right>
      <top/>
      <bottom/>
      <diagonal/>
    </border>
    <border>
      <left style="thin">
        <color theme="2" tint="-0.24994659260841701"/>
      </left>
      <right style="thin">
        <color rgb="FF999999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rgb="FF999999"/>
      </left>
      <right style="thin">
        <color rgb="FF999999"/>
      </right>
      <top style="thin">
        <color theme="2" tint="-0.24994659260841701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rgb="FF999999"/>
      </bottom>
      <diagonal/>
    </border>
    <border>
      <left/>
      <right/>
      <top style="thin">
        <color theme="2" tint="-0.24994659260841701"/>
      </top>
      <bottom style="thin">
        <color rgb="FF999999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rgb="FF999999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99999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99999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999999"/>
      </left>
      <right style="thin">
        <color theme="0" tint="-0.499984740745262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3" borderId="0" applyNumberFormat="0" applyBorder="0" applyAlignment="0" applyProtection="0"/>
    <xf numFmtId="0" fontId="28" fillId="0" borderId="0"/>
    <xf numFmtId="44" fontId="75" fillId="0" borderId="0" applyFont="0" applyFill="0" applyBorder="0" applyAlignment="0" applyProtection="0"/>
  </cellStyleXfs>
  <cellXfs count="57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8" fillId="0" borderId="0" xfId="0" applyFont="1" applyAlignment="1">
      <alignment horizontal="right"/>
    </xf>
    <xf numFmtId="0" fontId="19" fillId="0" borderId="13" xfId="0" applyFont="1" applyBorder="1" applyAlignment="1">
      <alignment horizontal="right" vertical="center"/>
    </xf>
    <xf numFmtId="2" fontId="16" fillId="0" borderId="0" xfId="0" applyNumberFormat="1" applyFont="1" applyAlignment="1">
      <alignment vertical="center"/>
    </xf>
    <xf numFmtId="0" fontId="18" fillId="0" borderId="14" xfId="0" applyFont="1" applyBorder="1" applyAlignment="1">
      <alignment horizontal="right" vertical="center"/>
    </xf>
    <xf numFmtId="165" fontId="2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/>
    <xf numFmtId="0" fontId="21" fillId="0" borderId="0" xfId="0" applyFont="1" applyAlignment="1">
      <alignment horizontal="center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166" fontId="0" fillId="0" borderId="0" xfId="0" applyNumberFormat="1"/>
    <xf numFmtId="0" fontId="12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167" fontId="27" fillId="4" borderId="0" xfId="1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3" fillId="6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5" fillId="6" borderId="0" xfId="0" applyFont="1" applyFill="1" applyAlignment="1">
      <alignment vertical="center"/>
    </xf>
    <xf numFmtId="0" fontId="25" fillId="6" borderId="0" xfId="0" applyFont="1" applyFill="1" applyAlignment="1">
      <alignment horizontal="right" vertical="center"/>
    </xf>
    <xf numFmtId="0" fontId="5" fillId="6" borderId="0" xfId="0" applyFont="1" applyFill="1"/>
    <xf numFmtId="43" fontId="16" fillId="0" borderId="3" xfId="1" applyFont="1" applyBorder="1" applyAlignment="1">
      <alignment vertical="center"/>
    </xf>
    <xf numFmtId="167" fontId="27" fillId="12" borderId="15" xfId="1" applyNumberFormat="1" applyFont="1" applyFill="1" applyBorder="1" applyAlignment="1">
      <alignment vertical="center"/>
    </xf>
    <xf numFmtId="167" fontId="30" fillId="10" borderId="15" xfId="3" applyNumberFormat="1" applyFont="1" applyFill="1" applyBorder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 wrapText="1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164" fontId="36" fillId="2" borderId="0" xfId="0" applyNumberFormat="1" applyFont="1" applyFill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14" fontId="36" fillId="2" borderId="16" xfId="0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42" fillId="0" borderId="0" xfId="0" applyFont="1" applyAlignment="1">
      <alignment horizontal="right" vertical="top"/>
    </xf>
    <xf numFmtId="0" fontId="38" fillId="0" borderId="1" xfId="0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7" fillId="0" borderId="0" xfId="0" applyFont="1" applyAlignment="1">
      <alignment horizontal="right" vertical="top"/>
    </xf>
    <xf numFmtId="0" fontId="46" fillId="0" borderId="1" xfId="0" applyFont="1" applyBorder="1" applyAlignment="1">
      <alignment horizontal="left" vertical="center"/>
    </xf>
    <xf numFmtId="0" fontId="45" fillId="0" borderId="0" xfId="0" applyFont="1"/>
    <xf numFmtId="0" fontId="45" fillId="0" borderId="0" xfId="0" applyFont="1" applyAlignment="1">
      <alignment horizontal="left" vertical="center"/>
    </xf>
    <xf numFmtId="0" fontId="50" fillId="6" borderId="46" xfId="0" applyFont="1" applyFill="1" applyBorder="1" applyAlignment="1">
      <alignment horizontal="center" vertical="center"/>
    </xf>
    <xf numFmtId="0" fontId="50" fillId="6" borderId="47" xfId="0" applyFont="1" applyFill="1" applyBorder="1" applyAlignment="1">
      <alignment horizontal="center" vertical="center"/>
    </xf>
    <xf numFmtId="0" fontId="45" fillId="5" borderId="25" xfId="1" applyNumberFormat="1" applyFont="1" applyFill="1" applyBorder="1" applyAlignment="1">
      <alignment horizontal="center" vertical="center"/>
    </xf>
    <xf numFmtId="43" fontId="45" fillId="5" borderId="25" xfId="1" applyFont="1" applyFill="1" applyBorder="1" applyAlignment="1">
      <alignment horizontal="right" vertical="center"/>
    </xf>
    <xf numFmtId="0" fontId="45" fillId="9" borderId="18" xfId="1" applyNumberFormat="1" applyFont="1" applyFill="1" applyBorder="1" applyAlignment="1">
      <alignment horizontal="center" vertical="center"/>
    </xf>
    <xf numFmtId="0" fontId="51" fillId="10" borderId="18" xfId="4" applyFont="1" applyFill="1" applyBorder="1" applyAlignment="1">
      <alignment horizontal="center"/>
    </xf>
    <xf numFmtId="43" fontId="45" fillId="9" borderId="18" xfId="1" applyFont="1" applyFill="1" applyBorder="1" applyAlignment="1">
      <alignment horizontal="right" vertical="center"/>
    </xf>
    <xf numFmtId="0" fontId="45" fillId="0" borderId="18" xfId="1" applyNumberFormat="1" applyFont="1" applyBorder="1" applyAlignment="1">
      <alignment horizontal="center" vertical="center"/>
    </xf>
    <xf numFmtId="0" fontId="51" fillId="5" borderId="18" xfId="4" applyFont="1" applyFill="1" applyBorder="1" applyAlignment="1">
      <alignment horizontal="center"/>
    </xf>
    <xf numFmtId="43" fontId="45" fillId="0" borderId="18" xfId="1" applyFont="1" applyBorder="1" applyAlignment="1">
      <alignment horizontal="right" vertical="center"/>
    </xf>
    <xf numFmtId="0" fontId="45" fillId="9" borderId="18" xfId="0" applyFont="1" applyFill="1" applyBorder="1" applyAlignment="1">
      <alignment horizontal="center" vertical="center"/>
    </xf>
    <xf numFmtId="0" fontId="45" fillId="0" borderId="18" xfId="0" applyFont="1" applyBorder="1" applyAlignment="1">
      <alignment horizontal="center"/>
    </xf>
    <xf numFmtId="0" fontId="45" fillId="10" borderId="18" xfId="0" applyFont="1" applyFill="1" applyBorder="1" applyAlignment="1">
      <alignment horizontal="center"/>
    </xf>
    <xf numFmtId="0" fontId="45" fillId="5" borderId="26" xfId="0" applyFont="1" applyFill="1" applyBorder="1" applyAlignment="1">
      <alignment vertical="center"/>
    </xf>
    <xf numFmtId="0" fontId="45" fillId="5" borderId="26" xfId="0" applyFont="1" applyFill="1" applyBorder="1"/>
    <xf numFmtId="167" fontId="52" fillId="5" borderId="26" xfId="1" applyNumberFormat="1" applyFont="1" applyFill="1" applyBorder="1" applyAlignment="1">
      <alignment horizontal="right" vertical="center"/>
    </xf>
    <xf numFmtId="0" fontId="50" fillId="6" borderId="43" xfId="0" applyFont="1" applyFill="1" applyBorder="1" applyAlignment="1">
      <alignment horizontal="center" vertical="center"/>
    </xf>
    <xf numFmtId="0" fontId="50" fillId="6" borderId="44" xfId="0" applyFont="1" applyFill="1" applyBorder="1" applyAlignment="1">
      <alignment horizontal="center" vertical="center"/>
    </xf>
    <xf numFmtId="0" fontId="45" fillId="9" borderId="5" xfId="1" applyNumberFormat="1" applyFont="1" applyFill="1" applyBorder="1" applyAlignment="1">
      <alignment horizontal="center" vertical="center"/>
    </xf>
    <xf numFmtId="43" fontId="45" fillId="9" borderId="5" xfId="1" applyFont="1" applyFill="1" applyBorder="1" applyAlignment="1">
      <alignment vertical="center"/>
    </xf>
    <xf numFmtId="0" fontId="45" fillId="0" borderId="8" xfId="1" applyNumberFormat="1" applyFont="1" applyBorder="1" applyAlignment="1">
      <alignment horizontal="center" vertical="center"/>
    </xf>
    <xf numFmtId="0" fontId="51" fillId="5" borderId="8" xfId="4" applyFont="1" applyFill="1" applyBorder="1" applyAlignment="1">
      <alignment horizontal="center"/>
    </xf>
    <xf numFmtId="43" fontId="45" fillId="0" borderId="8" xfId="1" applyFont="1" applyBorder="1" applyAlignment="1">
      <alignment horizontal="right" vertical="center"/>
    </xf>
    <xf numFmtId="0" fontId="45" fillId="9" borderId="8" xfId="1" applyNumberFormat="1" applyFont="1" applyFill="1" applyBorder="1" applyAlignment="1">
      <alignment horizontal="center" vertical="center"/>
    </xf>
    <xf numFmtId="0" fontId="51" fillId="10" borderId="8" xfId="4" applyFont="1" applyFill="1" applyBorder="1" applyAlignment="1">
      <alignment horizontal="center"/>
    </xf>
    <xf numFmtId="43" fontId="45" fillId="9" borderId="8" xfId="1" applyFont="1" applyFill="1" applyBorder="1" applyAlignment="1">
      <alignment vertical="center"/>
    </xf>
    <xf numFmtId="43" fontId="45" fillId="9" borderId="8" xfId="1" applyFont="1" applyFill="1" applyBorder="1" applyAlignment="1">
      <alignment horizontal="right" vertical="center"/>
    </xf>
    <xf numFmtId="0" fontId="45" fillId="8" borderId="8" xfId="1" applyNumberFormat="1" applyFont="1" applyFill="1" applyBorder="1" applyAlignment="1">
      <alignment horizontal="center" vertical="center"/>
    </xf>
    <xf numFmtId="43" fontId="45" fillId="8" borderId="8" xfId="1" applyFont="1" applyFill="1" applyBorder="1" applyAlignment="1">
      <alignment horizontal="right" vertical="center"/>
    </xf>
    <xf numFmtId="43" fontId="45" fillId="5" borderId="12" xfId="1" applyFont="1" applyFill="1" applyBorder="1" applyAlignment="1">
      <alignment horizontal="center" vertical="center"/>
    </xf>
    <xf numFmtId="9" fontId="45" fillId="5" borderId="12" xfId="2" applyFont="1" applyFill="1" applyBorder="1" applyAlignment="1">
      <alignment horizontal="center" vertical="center"/>
    </xf>
    <xf numFmtId="167" fontId="52" fillId="5" borderId="12" xfId="1" applyNumberFormat="1" applyFont="1" applyFill="1" applyBorder="1" applyAlignment="1">
      <alignment horizontal="right" vertical="center"/>
    </xf>
    <xf numFmtId="0" fontId="45" fillId="8" borderId="25" xfId="1" applyNumberFormat="1" applyFont="1" applyFill="1" applyBorder="1" applyAlignment="1">
      <alignment horizontal="center" vertical="center"/>
    </xf>
    <xf numFmtId="43" fontId="45" fillId="8" borderId="25" xfId="1" applyFont="1" applyFill="1" applyBorder="1" applyAlignment="1">
      <alignment horizontal="right" vertical="center"/>
    </xf>
    <xf numFmtId="0" fontId="45" fillId="5" borderId="18" xfId="1" applyNumberFormat="1" applyFont="1" applyFill="1" applyBorder="1" applyAlignment="1">
      <alignment horizontal="center" vertical="center"/>
    </xf>
    <xf numFmtId="43" fontId="45" fillId="5" borderId="18" xfId="1" applyFont="1" applyFill="1" applyBorder="1" applyAlignment="1">
      <alignment horizontal="right" vertical="center"/>
    </xf>
    <xf numFmtId="0" fontId="45" fillId="10" borderId="18" xfId="1" applyNumberFormat="1" applyFont="1" applyFill="1" applyBorder="1" applyAlignment="1">
      <alignment horizontal="center" vertical="center"/>
    </xf>
    <xf numFmtId="43" fontId="45" fillId="10" borderId="18" xfId="1" applyFont="1" applyFill="1" applyBorder="1" applyAlignment="1">
      <alignment horizontal="right" vertical="center"/>
    </xf>
    <xf numFmtId="0" fontId="45" fillId="9" borderId="26" xfId="1" applyNumberFormat="1" applyFont="1" applyFill="1" applyBorder="1" applyAlignment="1">
      <alignment horizontal="center" vertical="center"/>
    </xf>
    <xf numFmtId="167" fontId="52" fillId="10" borderId="26" xfId="1" applyNumberFormat="1" applyFont="1" applyFill="1" applyBorder="1" applyAlignment="1">
      <alignment horizontal="right" vertical="center"/>
    </xf>
    <xf numFmtId="0" fontId="45" fillId="9" borderId="25" xfId="1" applyNumberFormat="1" applyFont="1" applyFill="1" applyBorder="1" applyAlignment="1">
      <alignment horizontal="center" vertical="center"/>
    </xf>
    <xf numFmtId="43" fontId="45" fillId="9" borderId="34" xfId="1" applyFont="1" applyFill="1" applyBorder="1" applyAlignment="1">
      <alignment horizontal="right" vertical="center"/>
    </xf>
    <xf numFmtId="0" fontId="45" fillId="8" borderId="18" xfId="1" applyNumberFormat="1" applyFont="1" applyFill="1" applyBorder="1" applyAlignment="1">
      <alignment horizontal="center" vertical="center"/>
    </xf>
    <xf numFmtId="43" fontId="45" fillId="8" borderId="35" xfId="1" applyFont="1" applyFill="1" applyBorder="1" applyAlignment="1">
      <alignment horizontal="right" vertical="center"/>
    </xf>
    <xf numFmtId="43" fontId="45" fillId="9" borderId="35" xfId="1" applyFont="1" applyFill="1" applyBorder="1" applyAlignment="1">
      <alignment horizontal="right" vertical="center"/>
    </xf>
    <xf numFmtId="0" fontId="45" fillId="8" borderId="26" xfId="1" applyNumberFormat="1" applyFont="1" applyFill="1" applyBorder="1" applyAlignment="1">
      <alignment horizontal="center" vertical="center"/>
    </xf>
    <xf numFmtId="167" fontId="52" fillId="5" borderId="36" xfId="1" applyNumberFormat="1" applyFont="1" applyFill="1" applyBorder="1" applyAlignment="1">
      <alignment horizontal="right" vertical="center"/>
    </xf>
    <xf numFmtId="0" fontId="53" fillId="7" borderId="45" xfId="4" applyFont="1" applyFill="1" applyBorder="1"/>
    <xf numFmtId="0" fontId="53" fillId="7" borderId="46" xfId="4" applyFont="1" applyFill="1" applyBorder="1"/>
    <xf numFmtId="0" fontId="45" fillId="11" borderId="46" xfId="1" applyNumberFormat="1" applyFont="1" applyFill="1" applyBorder="1" applyAlignment="1">
      <alignment horizontal="center" vertical="center"/>
    </xf>
    <xf numFmtId="43" fontId="45" fillId="11" borderId="47" xfId="1" applyFont="1" applyFill="1" applyBorder="1" applyAlignment="1">
      <alignment horizontal="right" vertical="center"/>
    </xf>
    <xf numFmtId="0" fontId="53" fillId="7" borderId="42" xfId="4" applyFont="1" applyFill="1" applyBorder="1"/>
    <xf numFmtId="0" fontId="53" fillId="7" borderId="43" xfId="4" applyFont="1" applyFill="1" applyBorder="1"/>
    <xf numFmtId="0" fontId="45" fillId="11" borderId="43" xfId="1" applyNumberFormat="1" applyFont="1" applyFill="1" applyBorder="1" applyAlignment="1">
      <alignment horizontal="center" vertical="center"/>
    </xf>
    <xf numFmtId="43" fontId="45" fillId="11" borderId="44" xfId="1" applyFont="1" applyFill="1" applyBorder="1" applyAlignment="1">
      <alignment horizontal="right" vertical="center"/>
    </xf>
    <xf numFmtId="43" fontId="45" fillId="9" borderId="5" xfId="1" applyFont="1" applyFill="1" applyBorder="1" applyAlignment="1">
      <alignment horizontal="right" vertical="center"/>
    </xf>
    <xf numFmtId="0" fontId="45" fillId="8" borderId="12" xfId="1" applyNumberFormat="1" applyFont="1" applyFill="1" applyBorder="1" applyAlignment="1">
      <alignment horizontal="center" vertical="center"/>
    </xf>
    <xf numFmtId="0" fontId="53" fillId="7" borderId="39" xfId="4" applyFont="1" applyFill="1" applyBorder="1"/>
    <xf numFmtId="0" fontId="53" fillId="7" borderId="40" xfId="4" applyFont="1" applyFill="1" applyBorder="1"/>
    <xf numFmtId="0" fontId="45" fillId="11" borderId="40" xfId="1" applyNumberFormat="1" applyFont="1" applyFill="1" applyBorder="1" applyAlignment="1">
      <alignment horizontal="center" vertical="center"/>
    </xf>
    <xf numFmtId="43" fontId="45" fillId="11" borderId="41" xfId="1" applyFont="1" applyFill="1" applyBorder="1" applyAlignment="1">
      <alignment horizontal="right" vertical="center"/>
    </xf>
    <xf numFmtId="0" fontId="53" fillId="10" borderId="31" xfId="4" applyFont="1" applyFill="1" applyBorder="1"/>
    <xf numFmtId="0" fontId="53" fillId="10" borderId="32" xfId="4" applyFont="1" applyFill="1" applyBorder="1"/>
    <xf numFmtId="0" fontId="53" fillId="10" borderId="37" xfId="4" applyFont="1" applyFill="1" applyBorder="1"/>
    <xf numFmtId="0" fontId="45" fillId="9" borderId="33" xfId="1" applyNumberFormat="1" applyFont="1" applyFill="1" applyBorder="1" applyAlignment="1">
      <alignment horizontal="center" vertical="center"/>
    </xf>
    <xf numFmtId="0" fontId="45" fillId="9" borderId="38" xfId="1" applyNumberFormat="1" applyFont="1" applyFill="1" applyBorder="1" applyAlignment="1">
      <alignment horizontal="center" vertical="center"/>
    </xf>
    <xf numFmtId="43" fontId="45" fillId="9" borderId="38" xfId="1" applyFont="1" applyFill="1" applyBorder="1" applyAlignment="1">
      <alignment horizontal="right" vertical="center"/>
    </xf>
    <xf numFmtId="0" fontId="45" fillId="8" borderId="7" xfId="1" applyNumberFormat="1" applyFont="1" applyFill="1" applyBorder="1" applyAlignment="1">
      <alignment horizontal="center" vertical="center"/>
    </xf>
    <xf numFmtId="0" fontId="45" fillId="2" borderId="8" xfId="1" applyNumberFormat="1" applyFont="1" applyFill="1" applyBorder="1" applyAlignment="1">
      <alignment horizontal="center" vertical="center"/>
    </xf>
    <xf numFmtId="0" fontId="55" fillId="0" borderId="14" xfId="0" applyFont="1" applyBorder="1" applyAlignment="1">
      <alignment horizontal="right" vertical="center"/>
    </xf>
    <xf numFmtId="167" fontId="56" fillId="10" borderId="15" xfId="3" applyNumberFormat="1" applyFont="1" applyFill="1" applyBorder="1" applyAlignment="1">
      <alignment vertical="center"/>
    </xf>
    <xf numFmtId="0" fontId="52" fillId="0" borderId="14" xfId="0" applyFont="1" applyBorder="1" applyAlignment="1">
      <alignment horizontal="right" vertical="center"/>
    </xf>
    <xf numFmtId="0" fontId="32" fillId="0" borderId="0" xfId="0" applyFont="1" applyAlignment="1">
      <alignment horizontal="right"/>
    </xf>
    <xf numFmtId="0" fontId="22" fillId="0" borderId="0" xfId="0" applyFont="1" applyAlignment="1">
      <alignment vertical="center" wrapText="1"/>
    </xf>
    <xf numFmtId="0" fontId="57" fillId="0" borderId="0" xfId="0" applyFont="1" applyAlignment="1">
      <alignment horizontal="right"/>
    </xf>
    <xf numFmtId="167" fontId="58" fillId="4" borderId="0" xfId="1" applyNumberFormat="1" applyFon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center"/>
    </xf>
    <xf numFmtId="0" fontId="17" fillId="0" borderId="0" xfId="0" applyFont="1"/>
    <xf numFmtId="0" fontId="61" fillId="2" borderId="0" xfId="0" applyFont="1" applyFill="1" applyAlignment="1">
      <alignment vertical="center"/>
    </xf>
    <xf numFmtId="0" fontId="62" fillId="2" borderId="0" xfId="0" applyFont="1" applyFill="1" applyAlignment="1">
      <alignment vertical="center"/>
    </xf>
    <xf numFmtId="0" fontId="62" fillId="2" borderId="0" xfId="0" applyFont="1" applyFill="1" applyAlignment="1">
      <alignment horizontal="right" vertical="center"/>
    </xf>
    <xf numFmtId="0" fontId="17" fillId="2" borderId="0" xfId="0" applyFont="1" applyFill="1"/>
    <xf numFmtId="0" fontId="63" fillId="2" borderId="0" xfId="0" applyFont="1" applyFill="1" applyAlignment="1">
      <alignment horizontal="left" vertical="center" wrapText="1"/>
    </xf>
    <xf numFmtId="0" fontId="64" fillId="2" borderId="0" xfId="0" applyFont="1" applyFill="1" applyAlignment="1">
      <alignment horizontal="left" vertical="center"/>
    </xf>
    <xf numFmtId="14" fontId="36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65" fillId="2" borderId="0" xfId="0" applyFont="1" applyFill="1"/>
    <xf numFmtId="0" fontId="34" fillId="2" borderId="0" xfId="0" applyFont="1" applyFill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0" borderId="0" xfId="0" applyFont="1" applyAlignment="1">
      <alignment horizontal="right"/>
    </xf>
    <xf numFmtId="0" fontId="67" fillId="0" borderId="13" xfId="0" applyFont="1" applyBorder="1" applyAlignment="1">
      <alignment horizontal="right" vertical="center"/>
    </xf>
    <xf numFmtId="0" fontId="50" fillId="6" borderId="40" xfId="0" applyFont="1" applyFill="1" applyBorder="1" applyAlignment="1">
      <alignment horizontal="center" vertical="center"/>
    </xf>
    <xf numFmtId="0" fontId="50" fillId="6" borderId="41" xfId="0" applyFont="1" applyFill="1" applyBorder="1" applyAlignment="1">
      <alignment horizontal="center" vertical="center"/>
    </xf>
    <xf numFmtId="43" fontId="45" fillId="0" borderId="5" xfId="1" applyFont="1" applyBorder="1" applyAlignment="1">
      <alignment horizontal="center" vertical="center"/>
    </xf>
    <xf numFmtId="9" fontId="45" fillId="0" borderId="5" xfId="2" applyFont="1" applyBorder="1" applyAlignment="1">
      <alignment horizontal="center" vertical="center"/>
    </xf>
    <xf numFmtId="43" fontId="45" fillId="0" borderId="5" xfId="1" applyFont="1" applyBorder="1" applyAlignment="1">
      <alignment horizontal="left" vertical="center"/>
    </xf>
    <xf numFmtId="43" fontId="45" fillId="0" borderId="5" xfId="1" applyFont="1" applyBorder="1" applyAlignment="1">
      <alignment horizontal="right" vertical="center"/>
    </xf>
    <xf numFmtId="43" fontId="45" fillId="2" borderId="8" xfId="1" applyFont="1" applyFill="1" applyBorder="1" applyAlignment="1">
      <alignment horizontal="center" vertical="center"/>
    </xf>
    <xf numFmtId="9" fontId="45" fillId="2" borderId="8" xfId="2" applyFont="1" applyFill="1" applyBorder="1" applyAlignment="1">
      <alignment horizontal="center" vertical="center"/>
    </xf>
    <xf numFmtId="43" fontId="45" fillId="2" borderId="6" xfId="1" applyFont="1" applyFill="1" applyBorder="1" applyAlignment="1">
      <alignment horizontal="left" vertical="center"/>
    </xf>
    <xf numFmtId="43" fontId="45" fillId="2" borderId="8" xfId="1" applyFont="1" applyFill="1" applyBorder="1" applyAlignment="1">
      <alignment horizontal="right" vertical="center"/>
    </xf>
    <xf numFmtId="43" fontId="45" fillId="0" borderId="8" xfId="1" applyFont="1" applyBorder="1" applyAlignment="1">
      <alignment horizontal="center" vertical="center"/>
    </xf>
    <xf numFmtId="9" fontId="45" fillId="0" borderId="8" xfId="2" applyFont="1" applyBorder="1" applyAlignment="1">
      <alignment horizontal="center" vertical="center"/>
    </xf>
    <xf numFmtId="43" fontId="45" fillId="0" borderId="6" xfId="1" applyFont="1" applyBorder="1" applyAlignment="1">
      <alignment horizontal="left" vertical="center"/>
    </xf>
    <xf numFmtId="43" fontId="45" fillId="2" borderId="6" xfId="1" applyFont="1" applyFill="1" applyBorder="1" applyAlignment="1">
      <alignment vertical="center"/>
    </xf>
    <xf numFmtId="43" fontId="45" fillId="0" borderId="8" xfId="1" applyFont="1" applyBorder="1" applyAlignment="1">
      <alignment horizontal="left" vertical="center"/>
    </xf>
    <xf numFmtId="43" fontId="45" fillId="0" borderId="7" xfId="1" applyFont="1" applyBorder="1" applyAlignment="1">
      <alignment horizontal="right" vertical="center"/>
    </xf>
    <xf numFmtId="9" fontId="45" fillId="0" borderId="12" xfId="2" applyFont="1" applyBorder="1" applyAlignment="1">
      <alignment horizontal="center" vertical="center"/>
    </xf>
    <xf numFmtId="43" fontId="45" fillId="0" borderId="12" xfId="1" applyFont="1" applyBorder="1" applyAlignment="1">
      <alignment horizontal="right" vertical="center"/>
    </xf>
    <xf numFmtId="0" fontId="45" fillId="0" borderId="0" xfId="0" applyFont="1" applyAlignment="1">
      <alignment vertical="center" wrapText="1"/>
    </xf>
    <xf numFmtId="0" fontId="52" fillId="0" borderId="0" xfId="0" applyFont="1" applyAlignment="1">
      <alignment horizontal="right"/>
    </xf>
    <xf numFmtId="0" fontId="52" fillId="0" borderId="13" xfId="0" applyFont="1" applyBorder="1" applyAlignment="1">
      <alignment horizontal="right" vertical="center"/>
    </xf>
    <xf numFmtId="43" fontId="45" fillId="0" borderId="0" xfId="1" applyFont="1" applyBorder="1" applyAlignment="1">
      <alignment vertical="center"/>
    </xf>
    <xf numFmtId="0" fontId="49" fillId="0" borderId="14" xfId="0" applyFont="1" applyBorder="1" applyAlignment="1">
      <alignment horizontal="right" vertical="center"/>
    </xf>
    <xf numFmtId="0" fontId="52" fillId="0" borderId="0" xfId="0" applyFont="1" applyAlignment="1">
      <alignment horizontal="right" vertical="center"/>
    </xf>
    <xf numFmtId="43" fontId="45" fillId="0" borderId="49" xfId="1" applyFont="1" applyBorder="1" applyAlignment="1">
      <alignment vertical="center"/>
    </xf>
    <xf numFmtId="167" fontId="68" fillId="12" borderId="15" xfId="1" applyNumberFormat="1" applyFont="1" applyFill="1" applyBorder="1" applyAlignment="1">
      <alignment vertical="center"/>
    </xf>
    <xf numFmtId="43" fontId="52" fillId="0" borderId="0" xfId="0" applyNumberFormat="1" applyFont="1" applyAlignment="1">
      <alignment horizontal="right" vertical="center"/>
    </xf>
    <xf numFmtId="167" fontId="68" fillId="4" borderId="0" xfId="1" applyNumberFormat="1" applyFont="1" applyFill="1" applyBorder="1" applyAlignment="1">
      <alignment vertical="center"/>
    </xf>
    <xf numFmtId="0" fontId="55" fillId="0" borderId="0" xfId="0" applyFont="1" applyAlignment="1">
      <alignment horizontal="right" vertical="center"/>
    </xf>
    <xf numFmtId="0" fontId="57" fillId="0" borderId="0" xfId="0" applyFont="1" applyAlignment="1">
      <alignment horizontal="right" vertical="center"/>
    </xf>
    <xf numFmtId="167" fontId="69" fillId="4" borderId="0" xfId="1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70" fillId="2" borderId="0" xfId="0" applyFont="1" applyFill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71" fillId="2" borderId="17" xfId="0" applyFont="1" applyFill="1" applyBorder="1" applyAlignment="1">
      <alignment horizontal="center" vertical="center"/>
    </xf>
    <xf numFmtId="14" fontId="2" fillId="2" borderId="1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6" fillId="0" borderId="0" xfId="0" applyFont="1" applyAlignment="1">
      <alignment horizontal="center" vertical="center"/>
    </xf>
    <xf numFmtId="2" fontId="45" fillId="0" borderId="0" xfId="0" applyNumberFormat="1" applyFont="1" applyAlignment="1">
      <alignment horizontal="right" vertical="center"/>
    </xf>
    <xf numFmtId="2" fontId="45" fillId="0" borderId="0" xfId="0" applyNumberFormat="1" applyFont="1" applyAlignment="1">
      <alignment vertical="center"/>
    </xf>
    <xf numFmtId="43" fontId="66" fillId="0" borderId="3" xfId="1" applyFont="1" applyBorder="1" applyAlignment="1">
      <alignment vertical="center"/>
    </xf>
    <xf numFmtId="0" fontId="45" fillId="2" borderId="5" xfId="1" applyNumberFormat="1" applyFont="1" applyFill="1" applyBorder="1" applyAlignment="1">
      <alignment horizontal="center" vertical="center"/>
    </xf>
    <xf numFmtId="43" fontId="45" fillId="2" borderId="5" xfId="1" applyFont="1" applyFill="1" applyBorder="1" applyAlignment="1">
      <alignment horizontal="right" vertical="center"/>
    </xf>
    <xf numFmtId="0" fontId="54" fillId="5" borderId="8" xfId="4" applyFont="1" applyFill="1" applyBorder="1" applyAlignment="1">
      <alignment horizontal="center"/>
    </xf>
    <xf numFmtId="43" fontId="45" fillId="2" borderId="7" xfId="1" applyFont="1" applyFill="1" applyBorder="1" applyAlignment="1">
      <alignment horizontal="right" vertical="center"/>
    </xf>
    <xf numFmtId="0" fontId="45" fillId="2" borderId="8" xfId="0" applyFont="1" applyFill="1" applyBorder="1" applyAlignment="1">
      <alignment vertical="center"/>
    </xf>
    <xf numFmtId="0" fontId="52" fillId="0" borderId="19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20" xfId="0" applyFont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8" xfId="0" applyFont="1" applyBorder="1"/>
    <xf numFmtId="167" fontId="52" fillId="0" borderId="8" xfId="1" applyNumberFormat="1" applyFont="1" applyBorder="1" applyAlignment="1">
      <alignment horizontal="right" vertical="center"/>
    </xf>
    <xf numFmtId="43" fontId="45" fillId="2" borderId="8" xfId="1" applyFont="1" applyFill="1" applyBorder="1" applyAlignment="1">
      <alignment vertical="center"/>
    </xf>
    <xf numFmtId="0" fontId="53" fillId="5" borderId="24" xfId="4" applyFont="1" applyFill="1" applyBorder="1"/>
    <xf numFmtId="0" fontId="54" fillId="0" borderId="7" xfId="0" applyFont="1" applyBorder="1"/>
    <xf numFmtId="0" fontId="45" fillId="0" borderId="6" xfId="0" applyFont="1" applyBorder="1" applyAlignment="1">
      <alignment horizontal="left" vertical="center"/>
    </xf>
    <xf numFmtId="43" fontId="45" fillId="5" borderId="8" xfId="1" applyFont="1" applyFill="1" applyBorder="1" applyAlignment="1">
      <alignment horizontal="center" vertical="center"/>
    </xf>
    <xf numFmtId="9" fontId="45" fillId="5" borderId="8" xfId="2" applyFont="1" applyFill="1" applyBorder="1" applyAlignment="1">
      <alignment horizontal="center" vertical="center"/>
    </xf>
    <xf numFmtId="167" fontId="52" fillId="5" borderId="8" xfId="1" applyNumberFormat="1" applyFont="1" applyFill="1" applyBorder="1" applyAlignment="1">
      <alignment horizontal="right" vertical="center"/>
    </xf>
    <xf numFmtId="0" fontId="45" fillId="8" borderId="19" xfId="0" applyFont="1" applyFill="1" applyBorder="1" applyAlignment="1">
      <alignment horizontal="left" vertical="center"/>
    </xf>
    <xf numFmtId="0" fontId="45" fillId="5" borderId="0" xfId="0" applyFont="1" applyFill="1"/>
    <xf numFmtId="0" fontId="54" fillId="5" borderId="7" xfId="0" applyFont="1" applyFill="1" applyBorder="1"/>
    <xf numFmtId="0" fontId="45" fillId="9" borderId="19" xfId="0" applyFont="1" applyFill="1" applyBorder="1" applyAlignment="1">
      <alignment horizontal="left" vertical="center"/>
    </xf>
    <xf numFmtId="0" fontId="45" fillId="10" borderId="0" xfId="0" applyFont="1" applyFill="1"/>
    <xf numFmtId="0" fontId="54" fillId="10" borderId="7" xfId="0" applyFont="1" applyFill="1" applyBorder="1"/>
    <xf numFmtId="0" fontId="45" fillId="0" borderId="19" xfId="0" applyFont="1" applyBorder="1" applyAlignment="1">
      <alignment horizontal="left" vertical="center"/>
    </xf>
    <xf numFmtId="0" fontId="45" fillId="0" borderId="8" xfId="1" applyNumberFormat="1" applyFont="1" applyFill="1" applyBorder="1" applyAlignment="1">
      <alignment horizontal="center" vertical="center"/>
    </xf>
    <xf numFmtId="43" fontId="45" fillId="0" borderId="8" xfId="1" applyFont="1" applyFill="1" applyBorder="1" applyAlignment="1">
      <alignment horizontal="right" vertical="center"/>
    </xf>
    <xf numFmtId="167" fontId="52" fillId="10" borderId="8" xfId="1" applyNumberFormat="1" applyFont="1" applyFill="1" applyBorder="1" applyAlignment="1">
      <alignment horizontal="right" vertical="center"/>
    </xf>
    <xf numFmtId="0" fontId="53" fillId="10" borderId="18" xfId="4" applyFont="1" applyFill="1" applyBorder="1"/>
    <xf numFmtId="0" fontId="53" fillId="5" borderId="18" xfId="4" applyFont="1" applyFill="1" applyBorder="1"/>
    <xf numFmtId="43" fontId="45" fillId="10" borderId="12" xfId="1" applyFont="1" applyFill="1" applyBorder="1" applyAlignment="1">
      <alignment horizontal="center" vertical="center"/>
    </xf>
    <xf numFmtId="9" fontId="45" fillId="10" borderId="12" xfId="2" applyFont="1" applyFill="1" applyBorder="1" applyAlignment="1">
      <alignment horizontal="center" vertical="center"/>
    </xf>
    <xf numFmtId="167" fontId="52" fillId="10" borderId="12" xfId="1" applyNumberFormat="1" applyFont="1" applyFill="1" applyBorder="1" applyAlignment="1">
      <alignment horizontal="right" vertical="center"/>
    </xf>
    <xf numFmtId="0" fontId="45" fillId="0" borderId="18" xfId="0" applyFont="1" applyBorder="1"/>
    <xf numFmtId="0" fontId="45" fillId="10" borderId="8" xfId="0" applyFont="1" applyFill="1" applyBorder="1"/>
    <xf numFmtId="0" fontId="45" fillId="10" borderId="0" xfId="0" applyFont="1" applyFill="1" applyAlignment="1">
      <alignment horizontal="left"/>
    </xf>
    <xf numFmtId="0" fontId="54" fillId="10" borderId="7" xfId="0" applyFont="1" applyFill="1" applyBorder="1" applyAlignment="1">
      <alignment horizontal="left"/>
    </xf>
    <xf numFmtId="0" fontId="53" fillId="10" borderId="19" xfId="4" applyFont="1" applyFill="1" applyBorder="1"/>
    <xf numFmtId="0" fontId="54" fillId="10" borderId="20" xfId="0" applyFont="1" applyFill="1" applyBorder="1"/>
    <xf numFmtId="0" fontId="45" fillId="2" borderId="8" xfId="0" applyFont="1" applyFill="1" applyBorder="1" applyAlignment="1">
      <alignment horizontal="center" vertical="center"/>
    </xf>
    <xf numFmtId="0" fontId="52" fillId="10" borderId="19" xfId="0" applyFont="1" applyFill="1" applyBorder="1" applyAlignment="1">
      <alignment horizontal="left" vertical="center"/>
    </xf>
    <xf numFmtId="0" fontId="52" fillId="10" borderId="0" xfId="0" applyFont="1" applyFill="1" applyAlignment="1">
      <alignment horizontal="left" vertical="center"/>
    </xf>
    <xf numFmtId="0" fontId="52" fillId="10" borderId="20" xfId="0" applyFont="1" applyFill="1" applyBorder="1" applyAlignment="1">
      <alignment horizontal="right" vertical="center"/>
    </xf>
    <xf numFmtId="0" fontId="45" fillId="10" borderId="7" xfId="0" applyFont="1" applyFill="1" applyBorder="1" applyAlignment="1">
      <alignment vertical="center"/>
    </xf>
    <xf numFmtId="43" fontId="45" fillId="10" borderId="8" xfId="1" applyFont="1" applyFill="1" applyBorder="1" applyAlignment="1">
      <alignment horizontal="center" vertical="center"/>
    </xf>
    <xf numFmtId="9" fontId="45" fillId="10" borderId="8" xfId="2" applyFont="1" applyFill="1" applyBorder="1" applyAlignment="1">
      <alignment horizontal="center" vertical="center"/>
    </xf>
    <xf numFmtId="0" fontId="45" fillId="10" borderId="19" xfId="0" applyFont="1" applyFill="1" applyBorder="1" applyAlignment="1">
      <alignment horizontal="left" vertical="center"/>
    </xf>
    <xf numFmtId="0" fontId="45" fillId="10" borderId="8" xfId="1" applyNumberFormat="1" applyFont="1" applyFill="1" applyBorder="1" applyAlignment="1">
      <alignment horizontal="center" vertical="center"/>
    </xf>
    <xf numFmtId="43" fontId="45" fillId="10" borderId="8" xfId="1" applyFont="1" applyFill="1" applyBorder="1" applyAlignment="1">
      <alignment horizontal="right" vertical="center"/>
    </xf>
    <xf numFmtId="0" fontId="45" fillId="9" borderId="7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right"/>
    </xf>
    <xf numFmtId="0" fontId="49" fillId="0" borderId="13" xfId="0" applyFont="1" applyBorder="1" applyAlignment="1">
      <alignment horizontal="right" vertical="center"/>
    </xf>
    <xf numFmtId="43" fontId="48" fillId="0" borderId="3" xfId="1" applyFont="1" applyBorder="1" applyAlignment="1">
      <alignment vertical="center"/>
    </xf>
    <xf numFmtId="0" fontId="45" fillId="10" borderId="26" xfId="0" applyFont="1" applyFill="1" applyBorder="1" applyAlignment="1">
      <alignment vertical="center"/>
    </xf>
    <xf numFmtId="0" fontId="45" fillId="10" borderId="26" xfId="0" applyFont="1" applyFill="1" applyBorder="1"/>
    <xf numFmtId="0" fontId="57" fillId="0" borderId="13" xfId="0" applyFont="1" applyBorder="1" applyAlignment="1">
      <alignment horizontal="right" vertical="center"/>
    </xf>
    <xf numFmtId="43" fontId="22" fillId="0" borderId="3" xfId="1" applyFont="1" applyBorder="1" applyAlignment="1">
      <alignment vertical="center"/>
    </xf>
    <xf numFmtId="0" fontId="57" fillId="0" borderId="14" xfId="0" applyFont="1" applyBorder="1" applyAlignment="1">
      <alignment horizontal="right" vertical="center"/>
    </xf>
    <xf numFmtId="167" fontId="72" fillId="10" borderId="15" xfId="3" applyNumberFormat="1" applyFont="1" applyFill="1" applyBorder="1" applyAlignment="1">
      <alignment vertical="center"/>
    </xf>
    <xf numFmtId="0" fontId="53" fillId="14" borderId="18" xfId="0" applyFont="1" applyFill="1" applyBorder="1" applyAlignment="1">
      <alignment horizontal="center"/>
    </xf>
    <xf numFmtId="0" fontId="53" fillId="13" borderId="18" xfId="0" applyFont="1" applyFill="1" applyBorder="1" applyAlignment="1">
      <alignment horizontal="center"/>
    </xf>
    <xf numFmtId="0" fontId="53" fillId="13" borderId="8" xfId="0" applyFont="1" applyFill="1" applyBorder="1" applyAlignment="1">
      <alignment horizontal="center"/>
    </xf>
    <xf numFmtId="0" fontId="53" fillId="14" borderId="8" xfId="0" applyFont="1" applyFill="1" applyBorder="1" applyAlignment="1">
      <alignment horizontal="center"/>
    </xf>
    <xf numFmtId="0" fontId="45" fillId="5" borderId="8" xfId="1" applyNumberFormat="1" applyFont="1" applyFill="1" applyBorder="1" applyAlignment="1">
      <alignment horizontal="center" vertical="center"/>
    </xf>
    <xf numFmtId="43" fontId="45" fillId="5" borderId="8" xfId="1" applyFont="1" applyFill="1" applyBorder="1" applyAlignment="1">
      <alignment horizontal="right" vertical="center"/>
    </xf>
    <xf numFmtId="0" fontId="45" fillId="0" borderId="8" xfId="0" applyFont="1" applyBorder="1" applyAlignment="1">
      <alignment vertical="center"/>
    </xf>
    <xf numFmtId="43" fontId="45" fillId="0" borderId="3" xfId="1" applyFont="1" applyBorder="1" applyAlignment="1">
      <alignment vertical="center"/>
    </xf>
    <xf numFmtId="0" fontId="64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54" fillId="0" borderId="0" xfId="0" applyFont="1"/>
    <xf numFmtId="0" fontId="45" fillId="10" borderId="0" xfId="0" applyFont="1" applyFill="1" applyAlignment="1">
      <alignment horizontal="left" vertical="center"/>
    </xf>
    <xf numFmtId="0" fontId="45" fillId="10" borderId="20" xfId="0" applyFont="1" applyFill="1" applyBorder="1" applyAlignment="1">
      <alignment horizontal="left" vertical="center"/>
    </xf>
    <xf numFmtId="0" fontId="45" fillId="0" borderId="19" xfId="0" applyFont="1" applyBorder="1"/>
    <xf numFmtId="0" fontId="45" fillId="10" borderId="19" xfId="0" applyFont="1" applyFill="1" applyBorder="1"/>
    <xf numFmtId="167" fontId="52" fillId="10" borderId="36" xfId="1" applyNumberFormat="1" applyFont="1" applyFill="1" applyBorder="1" applyAlignment="1">
      <alignment horizontal="right" vertical="center"/>
    </xf>
    <xf numFmtId="0" fontId="45" fillId="9" borderId="12" xfId="1" applyNumberFormat="1" applyFont="1" applyFill="1" applyBorder="1" applyAlignment="1">
      <alignment horizontal="center" vertical="center"/>
    </xf>
    <xf numFmtId="0" fontId="74" fillId="6" borderId="40" xfId="0" applyFont="1" applyFill="1" applyBorder="1" applyAlignment="1">
      <alignment horizontal="center" vertical="center"/>
    </xf>
    <xf numFmtId="0" fontId="74" fillId="6" borderId="41" xfId="0" applyFont="1" applyFill="1" applyBorder="1" applyAlignment="1">
      <alignment horizontal="center" vertical="center"/>
    </xf>
    <xf numFmtId="0" fontId="74" fillId="6" borderId="50" xfId="0" applyFont="1" applyFill="1" applyBorder="1" applyAlignment="1">
      <alignment horizontal="center" vertical="center"/>
    </xf>
    <xf numFmtId="0" fontId="74" fillId="6" borderId="53" xfId="0" applyFont="1" applyFill="1" applyBorder="1" applyAlignment="1">
      <alignment horizontal="center" vertical="center"/>
    </xf>
    <xf numFmtId="43" fontId="45" fillId="2" borderId="60" xfId="1" applyFont="1" applyFill="1" applyBorder="1" applyAlignment="1">
      <alignment horizontal="center" vertical="center"/>
    </xf>
    <xf numFmtId="43" fontId="45" fillId="9" borderId="55" xfId="1" applyFont="1" applyFill="1" applyBorder="1" applyAlignment="1">
      <alignment horizontal="center" vertical="center"/>
    </xf>
    <xf numFmtId="43" fontId="45" fillId="9" borderId="8" xfId="1" applyFont="1" applyFill="1" applyBorder="1" applyAlignment="1">
      <alignment horizontal="center" vertical="center"/>
    </xf>
    <xf numFmtId="9" fontId="45" fillId="9" borderId="6" xfId="2" applyFont="1" applyFill="1" applyBorder="1" applyAlignment="1">
      <alignment horizontal="center" vertical="center"/>
    </xf>
    <xf numFmtId="9" fontId="45" fillId="0" borderId="6" xfId="2" applyFont="1" applyBorder="1" applyAlignment="1">
      <alignment horizontal="center" vertical="center"/>
    </xf>
    <xf numFmtId="9" fontId="45" fillId="9" borderId="56" xfId="2" applyFont="1" applyFill="1" applyBorder="1" applyAlignment="1">
      <alignment horizontal="center" vertical="center"/>
    </xf>
    <xf numFmtId="43" fontId="45" fillId="10" borderId="55" xfId="1" applyFont="1" applyFill="1" applyBorder="1" applyAlignment="1">
      <alignment horizontal="center" vertical="center"/>
    </xf>
    <xf numFmtId="43" fontId="45" fillId="0" borderId="55" xfId="1" applyFont="1" applyBorder="1" applyAlignment="1">
      <alignment horizontal="center" vertical="center"/>
    </xf>
    <xf numFmtId="43" fontId="45" fillId="10" borderId="58" xfId="1" applyFont="1" applyFill="1" applyBorder="1" applyAlignment="1">
      <alignment horizontal="center" vertical="center"/>
    </xf>
    <xf numFmtId="43" fontId="45" fillId="0" borderId="61" xfId="1" applyFont="1" applyBorder="1" applyAlignment="1">
      <alignment horizontal="center" vertical="center"/>
    </xf>
    <xf numFmtId="43" fontId="45" fillId="10" borderId="51" xfId="1" applyFont="1" applyFill="1" applyBorder="1" applyAlignment="1">
      <alignment horizontal="center" vertical="center"/>
    </xf>
    <xf numFmtId="43" fontId="45" fillId="0" borderId="51" xfId="1" applyFont="1" applyBorder="1" applyAlignment="1">
      <alignment horizontal="center" vertical="center"/>
    </xf>
    <xf numFmtId="43" fontId="45" fillId="10" borderId="59" xfId="1" applyFont="1" applyFill="1" applyBorder="1" applyAlignment="1">
      <alignment horizontal="center" vertical="center"/>
    </xf>
    <xf numFmtId="43" fontId="45" fillId="0" borderId="62" xfId="1" applyFont="1" applyBorder="1" applyAlignment="1">
      <alignment horizontal="center" vertical="center"/>
    </xf>
    <xf numFmtId="0" fontId="5" fillId="15" borderId="0" xfId="0" applyFont="1" applyFill="1"/>
    <xf numFmtId="44" fontId="45" fillId="9" borderId="18" xfId="5" applyFont="1" applyFill="1" applyBorder="1" applyAlignment="1">
      <alignment horizontal="center" vertical="center"/>
    </xf>
    <xf numFmtId="0" fontId="73" fillId="9" borderId="8" xfId="1" applyNumberFormat="1" applyFont="1" applyFill="1" applyBorder="1" applyAlignment="1">
      <alignment horizontal="center" vertical="center"/>
    </xf>
    <xf numFmtId="0" fontId="45" fillId="9" borderId="0" xfId="0" applyFont="1" applyFill="1" applyAlignment="1">
      <alignment horizontal="left" vertical="center"/>
    </xf>
    <xf numFmtId="0" fontId="45" fillId="9" borderId="7" xfId="0" applyFont="1" applyFill="1" applyBorder="1" applyAlignment="1">
      <alignment horizontal="left" vertical="center"/>
    </xf>
    <xf numFmtId="0" fontId="53" fillId="10" borderId="19" xfId="4" applyFont="1" applyFill="1" applyBorder="1" applyAlignment="1">
      <alignment horizontal="left"/>
    </xf>
    <xf numFmtId="0" fontId="53" fillId="10" borderId="0" xfId="4" applyFont="1" applyFill="1" applyAlignment="1">
      <alignment horizontal="left"/>
    </xf>
    <xf numFmtId="0" fontId="45" fillId="5" borderId="19" xfId="0" applyFont="1" applyFill="1" applyBorder="1" applyAlignment="1">
      <alignment horizontal="left" vertical="center"/>
    </xf>
    <xf numFmtId="0" fontId="45" fillId="5" borderId="0" xfId="0" applyFont="1" applyFill="1" applyAlignment="1">
      <alignment horizontal="left"/>
    </xf>
    <xf numFmtId="0" fontId="45" fillId="5" borderId="18" xfId="0" applyFont="1" applyFill="1" applyBorder="1" applyAlignment="1">
      <alignment horizontal="center"/>
    </xf>
    <xf numFmtId="44" fontId="53" fillId="14" borderId="18" xfId="5" applyFont="1" applyFill="1" applyBorder="1" applyAlignment="1">
      <alignment horizontal="center"/>
    </xf>
    <xf numFmtId="0" fontId="54" fillId="5" borderId="7" xfId="0" applyFont="1" applyFill="1" applyBorder="1" applyAlignment="1">
      <alignment horizontal="left"/>
    </xf>
    <xf numFmtId="43" fontId="73" fillId="9" borderId="8" xfId="1" applyFont="1" applyFill="1" applyBorder="1" applyAlignment="1">
      <alignment horizontal="right" vertical="center"/>
    </xf>
    <xf numFmtId="43" fontId="0" fillId="0" borderId="0" xfId="0" applyNumberFormat="1"/>
    <xf numFmtId="44" fontId="45" fillId="9" borderId="18" xfId="5" applyFont="1" applyFill="1" applyBorder="1" applyAlignment="1">
      <alignment horizontal="right" vertical="center"/>
    </xf>
    <xf numFmtId="44" fontId="53" fillId="13" borderId="18" xfId="5" applyFont="1" applyFill="1" applyBorder="1" applyAlignment="1">
      <alignment horizontal="center"/>
    </xf>
    <xf numFmtId="44" fontId="45" fillId="5" borderId="25" xfId="5" applyFont="1" applyFill="1" applyBorder="1" applyAlignment="1">
      <alignment horizontal="center" vertical="center"/>
    </xf>
    <xf numFmtId="44" fontId="53" fillId="13" borderId="8" xfId="5" applyFont="1" applyFill="1" applyBorder="1" applyAlignment="1">
      <alignment horizontal="center"/>
    </xf>
    <xf numFmtId="44" fontId="45" fillId="8" borderId="25" xfId="5" applyFont="1" applyFill="1" applyBorder="1" applyAlignment="1">
      <alignment horizontal="center" vertical="center"/>
    </xf>
    <xf numFmtId="0" fontId="46" fillId="0" borderId="1" xfId="0" applyFont="1" applyBorder="1" applyAlignment="1">
      <alignment horizontal="left" vertical="center" wrapText="1"/>
    </xf>
    <xf numFmtId="0" fontId="45" fillId="11" borderId="31" xfId="0" applyFont="1" applyFill="1" applyBorder="1" applyAlignment="1">
      <alignment horizontal="center" vertical="center"/>
    </xf>
    <xf numFmtId="0" fontId="45" fillId="11" borderId="32" xfId="0" applyFont="1" applyFill="1" applyBorder="1" applyAlignment="1">
      <alignment horizontal="center" vertical="center"/>
    </xf>
    <xf numFmtId="0" fontId="45" fillId="11" borderId="33" xfId="0" applyFont="1" applyFill="1" applyBorder="1" applyAlignment="1">
      <alignment horizontal="center" vertical="center"/>
    </xf>
    <xf numFmtId="0" fontId="73" fillId="0" borderId="0" xfId="0" applyFont="1" applyAlignment="1">
      <alignment wrapText="1"/>
    </xf>
    <xf numFmtId="14" fontId="79" fillId="2" borderId="16" xfId="0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left" vertical="center"/>
    </xf>
    <xf numFmtId="44" fontId="45" fillId="9" borderId="18" xfId="1" applyNumberFormat="1" applyFont="1" applyFill="1" applyBorder="1" applyAlignment="1">
      <alignment horizontal="right" vertical="center"/>
    </xf>
    <xf numFmtId="44" fontId="45" fillId="5" borderId="25" xfId="1" applyNumberFormat="1" applyFont="1" applyFill="1" applyBorder="1" applyAlignment="1">
      <alignment horizontal="right" vertical="center"/>
    </xf>
    <xf numFmtId="44" fontId="45" fillId="0" borderId="18" xfId="1" applyNumberFormat="1" applyFont="1" applyBorder="1" applyAlignment="1">
      <alignment horizontal="right" vertical="center"/>
    </xf>
    <xf numFmtId="44" fontId="45" fillId="9" borderId="5" xfId="1" applyNumberFormat="1" applyFont="1" applyFill="1" applyBorder="1" applyAlignment="1">
      <alignment vertical="center"/>
    </xf>
    <xf numFmtId="44" fontId="45" fillId="0" borderId="8" xfId="1" applyNumberFormat="1" applyFont="1" applyBorder="1" applyAlignment="1">
      <alignment horizontal="right" vertical="center"/>
    </xf>
    <xf numFmtId="44" fontId="45" fillId="9" borderId="8" xfId="1" applyNumberFormat="1" applyFont="1" applyFill="1" applyBorder="1" applyAlignment="1">
      <alignment vertical="center"/>
    </xf>
    <xf numFmtId="44" fontId="45" fillId="9" borderId="8" xfId="1" applyNumberFormat="1" applyFont="1" applyFill="1" applyBorder="1" applyAlignment="1">
      <alignment horizontal="right" vertical="center"/>
    </xf>
    <xf numFmtId="44" fontId="45" fillId="8" borderId="8" xfId="1" applyNumberFormat="1" applyFont="1" applyFill="1" applyBorder="1" applyAlignment="1">
      <alignment horizontal="right" vertical="center"/>
    </xf>
    <xf numFmtId="44" fontId="45" fillId="8" borderId="25" xfId="1" applyNumberFormat="1" applyFont="1" applyFill="1" applyBorder="1" applyAlignment="1">
      <alignment horizontal="right" vertical="center"/>
    </xf>
    <xf numFmtId="44" fontId="45" fillId="5" borderId="18" xfId="1" applyNumberFormat="1" applyFont="1" applyFill="1" applyBorder="1" applyAlignment="1">
      <alignment horizontal="right" vertical="center"/>
    </xf>
    <xf numFmtId="44" fontId="45" fillId="10" borderId="18" xfId="1" applyNumberFormat="1" applyFont="1" applyFill="1" applyBorder="1" applyAlignment="1">
      <alignment horizontal="right" vertical="center"/>
    </xf>
    <xf numFmtId="44" fontId="45" fillId="9" borderId="34" xfId="1" applyNumberFormat="1" applyFont="1" applyFill="1" applyBorder="1" applyAlignment="1">
      <alignment horizontal="right" vertical="center"/>
    </xf>
    <xf numFmtId="44" fontId="45" fillId="8" borderId="35" xfId="1" applyNumberFormat="1" applyFont="1" applyFill="1" applyBorder="1" applyAlignment="1">
      <alignment horizontal="right" vertical="center"/>
    </xf>
    <xf numFmtId="44" fontId="45" fillId="9" borderId="35" xfId="1" applyNumberFormat="1" applyFont="1" applyFill="1" applyBorder="1" applyAlignment="1">
      <alignment horizontal="right" vertical="center"/>
    </xf>
    <xf numFmtId="44" fontId="45" fillId="9" borderId="5" xfId="1" applyNumberFormat="1" applyFont="1" applyFill="1" applyBorder="1" applyAlignment="1">
      <alignment horizontal="right" vertical="center"/>
    </xf>
    <xf numFmtId="0" fontId="45" fillId="9" borderId="0" xfId="1" applyNumberFormat="1" applyFont="1" applyFill="1" applyBorder="1" applyAlignment="1">
      <alignment horizontal="center" vertical="center"/>
    </xf>
    <xf numFmtId="167" fontId="52" fillId="10" borderId="0" xfId="1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43" fontId="48" fillId="0" borderId="0" xfId="1" applyFont="1" applyBorder="1" applyAlignment="1">
      <alignment vertical="center"/>
    </xf>
    <xf numFmtId="167" fontId="56" fillId="10" borderId="0" xfId="3" applyNumberFormat="1" applyFont="1" applyFill="1" applyBorder="1" applyAlignment="1">
      <alignment vertical="center"/>
    </xf>
    <xf numFmtId="44" fontId="45" fillId="5" borderId="8" xfId="1" applyNumberFormat="1" applyFont="1" applyFill="1" applyBorder="1" applyAlignment="1">
      <alignment horizontal="right" vertical="center"/>
    </xf>
    <xf numFmtId="44" fontId="45" fillId="9" borderId="38" xfId="1" applyNumberFormat="1" applyFont="1" applyFill="1" applyBorder="1" applyAlignment="1">
      <alignment horizontal="right" vertical="center"/>
    </xf>
    <xf numFmtId="43" fontId="45" fillId="5" borderId="0" xfId="1" applyFont="1" applyFill="1" applyBorder="1" applyAlignment="1">
      <alignment horizontal="center" vertical="center"/>
    </xf>
    <xf numFmtId="9" fontId="45" fillId="5" borderId="0" xfId="2" applyFont="1" applyFill="1" applyBorder="1" applyAlignment="1">
      <alignment horizontal="center" vertical="center"/>
    </xf>
    <xf numFmtId="167" fontId="52" fillId="5" borderId="0" xfId="1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43" fontId="16" fillId="0" borderId="0" xfId="1" applyFont="1" applyBorder="1" applyAlignment="1">
      <alignment vertical="center"/>
    </xf>
    <xf numFmtId="167" fontId="30" fillId="10" borderId="0" xfId="3" applyNumberFormat="1" applyFont="1" applyFill="1" applyBorder="1" applyAlignment="1">
      <alignment vertical="center"/>
    </xf>
    <xf numFmtId="44" fontId="80" fillId="14" borderId="18" xfId="5" applyFont="1" applyFill="1" applyBorder="1" applyAlignment="1">
      <alignment horizontal="center"/>
    </xf>
    <xf numFmtId="0" fontId="46" fillId="0" borderId="0" xfId="0" applyFont="1" applyAlignment="1">
      <alignment wrapText="1"/>
    </xf>
    <xf numFmtId="0" fontId="46" fillId="0" borderId="1" xfId="0" applyFont="1" applyBorder="1" applyAlignment="1">
      <alignment wrapText="1"/>
    </xf>
    <xf numFmtId="0" fontId="35" fillId="2" borderId="0" xfId="0" applyFont="1" applyFill="1" applyAlignment="1">
      <alignment horizontal="center" vertical="center" wrapText="1"/>
    </xf>
    <xf numFmtId="0" fontId="45" fillId="0" borderId="2" xfId="0" applyFont="1" applyBorder="1" applyAlignment="1">
      <alignment horizontal="left" vertical="center"/>
    </xf>
    <xf numFmtId="0" fontId="54" fillId="0" borderId="3" xfId="0" applyFont="1" applyBorder="1"/>
    <xf numFmtId="0" fontId="54" fillId="0" borderId="4" xfId="0" applyFont="1" applyBorder="1"/>
    <xf numFmtId="0" fontId="10" fillId="0" borderId="0" xfId="0" applyFont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right" vertical="top"/>
    </xf>
    <xf numFmtId="0" fontId="46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0" xfId="0" applyFont="1"/>
    <xf numFmtId="0" fontId="45" fillId="0" borderId="0" xfId="0" applyFont="1" applyAlignment="1">
      <alignment horizontal="center" vertical="center"/>
    </xf>
    <xf numFmtId="0" fontId="74" fillId="6" borderId="39" xfId="0" applyFont="1" applyFill="1" applyBorder="1" applyAlignment="1">
      <alignment horizontal="center" vertical="center"/>
    </xf>
    <xf numFmtId="0" fontId="22" fillId="7" borderId="40" xfId="0" applyFont="1" applyFill="1" applyBorder="1"/>
    <xf numFmtId="0" fontId="12" fillId="0" borderId="0" xfId="0" applyFont="1" applyAlignment="1">
      <alignment horizontal="left" vertical="center" wrapText="1"/>
    </xf>
    <xf numFmtId="0" fontId="45" fillId="2" borderId="6" xfId="0" applyFont="1" applyFill="1" applyBorder="1" applyAlignment="1">
      <alignment horizontal="left" vertical="center"/>
    </xf>
    <xf numFmtId="0" fontId="54" fillId="0" borderId="7" xfId="0" applyFont="1" applyBorder="1"/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54" fillId="0" borderId="10" xfId="0" applyFont="1" applyBorder="1"/>
    <xf numFmtId="0" fontId="54" fillId="0" borderId="11" xfId="0" applyFont="1" applyBorder="1"/>
    <xf numFmtId="0" fontId="22" fillId="0" borderId="0" xfId="0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7" fillId="0" borderId="17" xfId="0" applyFont="1" applyBorder="1" applyAlignment="1">
      <alignment horizontal="center"/>
    </xf>
    <xf numFmtId="0" fontId="60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 wrapText="1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wrapText="1"/>
    </xf>
    <xf numFmtId="0" fontId="46" fillId="0" borderId="1" xfId="0" applyFont="1" applyBorder="1" applyAlignment="1">
      <alignment horizontal="left" vertical="center" wrapText="1"/>
    </xf>
    <xf numFmtId="0" fontId="45" fillId="0" borderId="52" xfId="0" applyFont="1" applyBorder="1" applyAlignment="1">
      <alignment horizontal="left" vertical="center"/>
    </xf>
    <xf numFmtId="0" fontId="45" fillId="0" borderId="50" xfId="0" applyFont="1" applyBorder="1" applyAlignment="1">
      <alignment horizontal="left" vertical="center"/>
    </xf>
    <xf numFmtId="0" fontId="74" fillId="6" borderId="52" xfId="0" applyFont="1" applyFill="1" applyBorder="1" applyAlignment="1">
      <alignment horizontal="center" vertical="center"/>
    </xf>
    <xf numFmtId="0" fontId="22" fillId="7" borderId="50" xfId="0" applyFont="1" applyFill="1" applyBorder="1"/>
    <xf numFmtId="0" fontId="45" fillId="2" borderId="54" xfId="0" applyFont="1" applyFill="1" applyBorder="1" applyAlignment="1">
      <alignment horizontal="left" vertical="center"/>
    </xf>
    <xf numFmtId="0" fontId="54" fillId="0" borderId="0" xfId="0" applyFont="1"/>
    <xf numFmtId="0" fontId="45" fillId="0" borderId="54" xfId="0" applyFont="1" applyBorder="1" applyAlignment="1">
      <alignment horizontal="left" vertical="center"/>
    </xf>
    <xf numFmtId="0" fontId="45" fillId="2" borderId="56" xfId="0" applyFont="1" applyFill="1" applyBorder="1" applyAlignment="1">
      <alignment horizontal="left" vertical="center"/>
    </xf>
    <xf numFmtId="0" fontId="45" fillId="0" borderId="57" xfId="0" applyFont="1" applyBorder="1"/>
    <xf numFmtId="0" fontId="54" fillId="0" borderId="57" xfId="0" applyFont="1" applyBorder="1"/>
    <xf numFmtId="0" fontId="45" fillId="0" borderId="0" xfId="0" applyFont="1" applyAlignment="1">
      <alignment vertical="center" wrapText="1"/>
    </xf>
    <xf numFmtId="0" fontId="4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50" fillId="6" borderId="39" xfId="0" applyFont="1" applyFill="1" applyBorder="1" applyAlignment="1">
      <alignment horizontal="center" vertical="center"/>
    </xf>
    <xf numFmtId="0" fontId="45" fillId="7" borderId="40" xfId="0" applyFont="1" applyFill="1" applyBorder="1"/>
    <xf numFmtId="0" fontId="50" fillId="6" borderId="45" xfId="0" applyFont="1" applyFill="1" applyBorder="1" applyAlignment="1">
      <alignment horizontal="center" vertical="center"/>
    </xf>
    <xf numFmtId="0" fontId="45" fillId="7" borderId="46" xfId="0" applyFont="1" applyFill="1" applyBorder="1"/>
    <xf numFmtId="0" fontId="52" fillId="10" borderId="21" xfId="0" applyFont="1" applyFill="1" applyBorder="1" applyAlignment="1">
      <alignment horizontal="left" vertical="center"/>
    </xf>
    <xf numFmtId="0" fontId="52" fillId="10" borderId="22" xfId="0" applyFont="1" applyFill="1" applyBorder="1" applyAlignment="1">
      <alignment horizontal="left" vertical="center"/>
    </xf>
    <xf numFmtId="0" fontId="52" fillId="10" borderId="23" xfId="0" applyFont="1" applyFill="1" applyBorder="1" applyAlignment="1">
      <alignment horizontal="left" vertical="center"/>
    </xf>
    <xf numFmtId="0" fontId="45" fillId="11" borderId="45" xfId="0" applyFont="1" applyFill="1" applyBorder="1" applyAlignment="1">
      <alignment horizontal="center" vertical="center"/>
    </xf>
    <xf numFmtId="0" fontId="45" fillId="11" borderId="46" xfId="0" applyFont="1" applyFill="1" applyBorder="1" applyAlignment="1">
      <alignment horizontal="center" vertical="center"/>
    </xf>
    <xf numFmtId="0" fontId="45" fillId="11" borderId="48" xfId="0" applyFont="1" applyFill="1" applyBorder="1" applyAlignment="1">
      <alignment horizontal="center" vertical="center"/>
    </xf>
    <xf numFmtId="0" fontId="52" fillId="5" borderId="19" xfId="0" applyFont="1" applyFill="1" applyBorder="1" applyAlignment="1">
      <alignment horizontal="left" vertical="center"/>
    </xf>
    <xf numFmtId="0" fontId="52" fillId="5" borderId="0" xfId="0" applyFont="1" applyFill="1" applyAlignment="1">
      <alignment horizontal="left" vertical="center"/>
    </xf>
    <xf numFmtId="0" fontId="52" fillId="5" borderId="7" xfId="0" applyFont="1" applyFill="1" applyBorder="1" applyAlignment="1">
      <alignment horizontal="left" vertical="center"/>
    </xf>
    <xf numFmtId="0" fontId="52" fillId="10" borderId="19" xfId="0" applyFont="1" applyFill="1" applyBorder="1" applyAlignment="1">
      <alignment horizontal="left" vertical="center"/>
    </xf>
    <xf numFmtId="0" fontId="52" fillId="10" borderId="0" xfId="0" applyFont="1" applyFill="1" applyAlignment="1">
      <alignment horizontal="left" vertical="center"/>
    </xf>
    <xf numFmtId="0" fontId="52" fillId="10" borderId="7" xfId="0" applyFont="1" applyFill="1" applyBorder="1" applyAlignment="1">
      <alignment horizontal="left" vertical="center"/>
    </xf>
    <xf numFmtId="0" fontId="45" fillId="2" borderId="2" xfId="0" applyFont="1" applyFill="1" applyBorder="1" applyAlignment="1">
      <alignment horizontal="left" vertical="center"/>
    </xf>
    <xf numFmtId="0" fontId="45" fillId="0" borderId="3" xfId="0" applyFont="1" applyBorder="1"/>
    <xf numFmtId="0" fontId="16" fillId="0" borderId="0" xfId="0" applyFont="1" applyAlignment="1">
      <alignment vertical="center" wrapText="1"/>
    </xf>
    <xf numFmtId="0" fontId="45" fillId="0" borderId="19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45" fillId="0" borderId="19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20" xfId="0" applyFont="1" applyBorder="1" applyAlignment="1">
      <alignment horizontal="center"/>
    </xf>
    <xf numFmtId="0" fontId="53" fillId="5" borderId="19" xfId="4" applyFont="1" applyFill="1" applyBorder="1" applyAlignment="1">
      <alignment horizontal="left"/>
    </xf>
    <xf numFmtId="0" fontId="53" fillId="5" borderId="0" xfId="4" applyFont="1" applyFill="1" applyAlignment="1">
      <alignment horizontal="left"/>
    </xf>
    <xf numFmtId="0" fontId="53" fillId="5" borderId="7" xfId="4" applyFont="1" applyFill="1" applyBorder="1" applyAlignment="1">
      <alignment horizontal="left"/>
    </xf>
    <xf numFmtId="0" fontId="45" fillId="8" borderId="19" xfId="0" applyFont="1" applyFill="1" applyBorder="1" applyAlignment="1">
      <alignment horizontal="left" vertical="center"/>
    </xf>
    <xf numFmtId="0" fontId="45" fillId="8" borderId="0" xfId="0" applyFont="1" applyFill="1" applyAlignment="1">
      <alignment horizontal="left" vertical="center"/>
    </xf>
    <xf numFmtId="0" fontId="45" fillId="8" borderId="7" xfId="0" applyFont="1" applyFill="1" applyBorder="1" applyAlignment="1">
      <alignment horizontal="left" vertical="center"/>
    </xf>
    <xf numFmtId="0" fontId="45" fillId="9" borderId="19" xfId="0" applyFont="1" applyFill="1" applyBorder="1" applyAlignment="1">
      <alignment horizontal="left" vertical="center"/>
    </xf>
    <xf numFmtId="0" fontId="45" fillId="9" borderId="0" xfId="0" applyFont="1" applyFill="1" applyAlignment="1">
      <alignment horizontal="left" vertical="center"/>
    </xf>
    <xf numFmtId="0" fontId="45" fillId="9" borderId="7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52" fillId="5" borderId="21" xfId="0" applyFont="1" applyFill="1" applyBorder="1" applyAlignment="1">
      <alignment horizontal="left" vertical="center"/>
    </xf>
    <xf numFmtId="0" fontId="52" fillId="5" borderId="22" xfId="0" applyFont="1" applyFill="1" applyBorder="1" applyAlignment="1">
      <alignment horizontal="left" vertical="center"/>
    </xf>
    <xf numFmtId="0" fontId="52" fillId="5" borderId="23" xfId="0" applyFont="1" applyFill="1" applyBorder="1" applyAlignment="1">
      <alignment horizontal="left" vertical="center"/>
    </xf>
    <xf numFmtId="0" fontId="48" fillId="0" borderId="0" xfId="0" applyFont="1" applyAlignment="1">
      <alignment vertical="center" wrapText="1"/>
    </xf>
    <xf numFmtId="0" fontId="53" fillId="10" borderId="19" xfId="4" applyFont="1" applyFill="1" applyBorder="1" applyAlignment="1">
      <alignment horizontal="left"/>
    </xf>
    <xf numFmtId="0" fontId="53" fillId="10" borderId="0" xfId="4" applyFont="1" applyFill="1" applyAlignment="1">
      <alignment horizontal="left"/>
    </xf>
    <xf numFmtId="0" fontId="53" fillId="10" borderId="20" xfId="4" applyFont="1" applyFill="1" applyBorder="1" applyAlignment="1">
      <alignment horizontal="left"/>
    </xf>
    <xf numFmtId="0" fontId="53" fillId="7" borderId="19" xfId="4" applyFont="1" applyFill="1" applyBorder="1" applyAlignment="1">
      <alignment horizontal="center"/>
    </xf>
    <xf numFmtId="0" fontId="53" fillId="7" borderId="0" xfId="4" applyFont="1" applyFill="1" applyAlignment="1">
      <alignment horizontal="center"/>
    </xf>
    <xf numFmtId="0" fontId="53" fillId="7" borderId="7" xfId="4" applyFont="1" applyFill="1" applyBorder="1" applyAlignment="1">
      <alignment horizontal="center"/>
    </xf>
    <xf numFmtId="0" fontId="53" fillId="10" borderId="2" xfId="4" applyFont="1" applyFill="1" applyBorder="1" applyAlignment="1">
      <alignment horizontal="left"/>
    </xf>
    <xf numFmtId="0" fontId="53" fillId="10" borderId="3" xfId="4" applyFont="1" applyFill="1" applyBorder="1" applyAlignment="1">
      <alignment horizontal="left"/>
    </xf>
    <xf numFmtId="0" fontId="53" fillId="10" borderId="4" xfId="4" applyFont="1" applyFill="1" applyBorder="1" applyAlignment="1">
      <alignment horizontal="left"/>
    </xf>
    <xf numFmtId="0" fontId="53" fillId="5" borderId="6" xfId="4" applyFont="1" applyFill="1" applyBorder="1" applyAlignment="1">
      <alignment horizontal="left"/>
    </xf>
    <xf numFmtId="0" fontId="53" fillId="10" borderId="6" xfId="4" applyFont="1" applyFill="1" applyBorder="1" applyAlignment="1">
      <alignment horizontal="left"/>
    </xf>
    <xf numFmtId="0" fontId="53" fillId="10" borderId="7" xfId="4" applyFont="1" applyFill="1" applyBorder="1" applyAlignment="1">
      <alignment horizontal="left"/>
    </xf>
    <xf numFmtId="0" fontId="51" fillId="5" borderId="6" xfId="4" applyFont="1" applyFill="1" applyBorder="1" applyAlignment="1">
      <alignment horizontal="left"/>
    </xf>
    <xf numFmtId="0" fontId="51" fillId="5" borderId="0" xfId="4" applyFont="1" applyFill="1" applyAlignment="1">
      <alignment horizontal="left"/>
    </xf>
    <xf numFmtId="0" fontId="51" fillId="5" borderId="7" xfId="4" applyFont="1" applyFill="1" applyBorder="1" applyAlignment="1">
      <alignment horizontal="left"/>
    </xf>
    <xf numFmtId="0" fontId="51" fillId="10" borderId="6" xfId="4" applyFont="1" applyFill="1" applyBorder="1" applyAlignment="1">
      <alignment horizontal="left"/>
    </xf>
    <xf numFmtId="0" fontId="51" fillId="10" borderId="0" xfId="4" applyFont="1" applyFill="1" applyAlignment="1">
      <alignment horizontal="left"/>
    </xf>
    <xf numFmtId="0" fontId="51" fillId="10" borderId="7" xfId="4" applyFont="1" applyFill="1" applyBorder="1" applyAlignment="1">
      <alignment horizontal="left"/>
    </xf>
    <xf numFmtId="0" fontId="53" fillId="10" borderId="6" xfId="4" applyFont="1" applyFill="1" applyBorder="1" applyAlignment="1">
      <alignment horizontal="center"/>
    </xf>
    <xf numFmtId="0" fontId="53" fillId="10" borderId="0" xfId="4" applyFont="1" applyFill="1" applyAlignment="1">
      <alignment horizontal="center"/>
    </xf>
    <xf numFmtId="0" fontId="53" fillId="10" borderId="7" xfId="4" applyFont="1" applyFill="1" applyBorder="1" applyAlignment="1">
      <alignment horizontal="center"/>
    </xf>
    <xf numFmtId="0" fontId="53" fillId="10" borderId="31" xfId="4" applyFont="1" applyFill="1" applyBorder="1" applyAlignment="1">
      <alignment horizontal="left"/>
    </xf>
    <xf numFmtId="0" fontId="53" fillId="10" borderId="32" xfId="4" applyFont="1" applyFill="1" applyBorder="1" applyAlignment="1">
      <alignment horizontal="left"/>
    </xf>
    <xf numFmtId="0" fontId="53" fillId="10" borderId="37" xfId="4" applyFont="1" applyFill="1" applyBorder="1" applyAlignment="1">
      <alignment horizontal="left"/>
    </xf>
    <xf numFmtId="0" fontId="52" fillId="10" borderId="27" xfId="0" applyFont="1" applyFill="1" applyBorder="1" applyAlignment="1">
      <alignment horizontal="left" vertical="center"/>
    </xf>
    <xf numFmtId="0" fontId="45" fillId="9" borderId="6" xfId="0" applyFont="1" applyFill="1" applyBorder="1" applyAlignment="1">
      <alignment horizontal="left" vertical="center"/>
    </xf>
    <xf numFmtId="0" fontId="45" fillId="5" borderId="19" xfId="0" applyFont="1" applyFill="1" applyBorder="1" applyAlignment="1">
      <alignment horizontal="left" vertical="center"/>
    </xf>
    <xf numFmtId="0" fontId="45" fillId="5" borderId="0" xfId="0" applyFont="1" applyFill="1" applyAlignment="1">
      <alignment horizontal="left" vertical="center"/>
    </xf>
    <xf numFmtId="0" fontId="45" fillId="5" borderId="20" xfId="0" applyFont="1" applyFill="1" applyBorder="1" applyAlignment="1">
      <alignment horizontal="left" vertical="center"/>
    </xf>
    <xf numFmtId="0" fontId="45" fillId="11" borderId="28" xfId="0" applyFont="1" applyFill="1" applyBorder="1" applyAlignment="1">
      <alignment horizontal="center" vertical="center"/>
    </xf>
    <xf numFmtId="0" fontId="45" fillId="11" borderId="29" xfId="0" applyFont="1" applyFill="1" applyBorder="1" applyAlignment="1">
      <alignment horizontal="center" vertical="center"/>
    </xf>
    <xf numFmtId="0" fontId="45" fillId="11" borderId="30" xfId="0" applyFont="1" applyFill="1" applyBorder="1" applyAlignment="1">
      <alignment horizontal="center" vertical="center"/>
    </xf>
    <xf numFmtId="0" fontId="45" fillId="11" borderId="31" xfId="0" applyFont="1" applyFill="1" applyBorder="1" applyAlignment="1">
      <alignment horizontal="center" vertical="center"/>
    </xf>
    <xf numFmtId="0" fontId="45" fillId="11" borderId="32" xfId="0" applyFont="1" applyFill="1" applyBorder="1" applyAlignment="1">
      <alignment horizontal="center" vertical="center"/>
    </xf>
    <xf numFmtId="0" fontId="45" fillId="11" borderId="33" xfId="0" applyFont="1" applyFill="1" applyBorder="1" applyAlignment="1">
      <alignment horizontal="center" vertical="center"/>
    </xf>
    <xf numFmtId="0" fontId="53" fillId="10" borderId="18" xfId="4" applyFont="1" applyFill="1" applyBorder="1" applyAlignment="1">
      <alignment horizontal="left"/>
    </xf>
    <xf numFmtId="0" fontId="53" fillId="5" borderId="18" xfId="4" applyFont="1" applyFill="1" applyBorder="1" applyAlignment="1">
      <alignment horizontal="left"/>
    </xf>
    <xf numFmtId="0" fontId="53" fillId="5" borderId="8" xfId="4" applyFont="1" applyFill="1" applyBorder="1" applyAlignment="1">
      <alignment horizontal="left"/>
    </xf>
    <xf numFmtId="0" fontId="53" fillId="10" borderId="8" xfId="4" applyFont="1" applyFill="1" applyBorder="1" applyAlignment="1">
      <alignment horizontal="center"/>
    </xf>
    <xf numFmtId="0" fontId="52" fillId="5" borderId="12" xfId="0" applyFont="1" applyFill="1" applyBorder="1" applyAlignment="1">
      <alignment horizontal="left" vertical="center"/>
    </xf>
    <xf numFmtId="0" fontId="52" fillId="5" borderId="26" xfId="0" applyFont="1" applyFill="1" applyBorder="1" applyAlignment="1">
      <alignment horizontal="left" vertical="center"/>
    </xf>
    <xf numFmtId="0" fontId="53" fillId="10" borderId="25" xfId="4" applyFont="1" applyFill="1" applyBorder="1" applyAlignment="1">
      <alignment horizontal="left"/>
    </xf>
    <xf numFmtId="0" fontId="53" fillId="10" borderId="19" xfId="4" applyFont="1" applyFill="1" applyBorder="1" applyAlignment="1">
      <alignment horizontal="center"/>
    </xf>
    <xf numFmtId="0" fontId="53" fillId="10" borderId="20" xfId="4" applyFont="1" applyFill="1" applyBorder="1" applyAlignment="1">
      <alignment horizontal="center"/>
    </xf>
    <xf numFmtId="0" fontId="45" fillId="10" borderId="18" xfId="0" applyFont="1" applyFill="1" applyBorder="1" applyAlignment="1">
      <alignment horizontal="left"/>
    </xf>
    <xf numFmtId="0" fontId="51" fillId="10" borderId="18" xfId="4" applyFont="1" applyFill="1" applyBorder="1" applyAlignment="1">
      <alignment horizontal="left"/>
    </xf>
    <xf numFmtId="0" fontId="45" fillId="9" borderId="18" xfId="0" applyFont="1" applyFill="1" applyBorder="1" applyAlignment="1">
      <alignment horizontal="left" vertical="center"/>
    </xf>
    <xf numFmtId="0" fontId="45" fillId="5" borderId="18" xfId="0" applyFont="1" applyFill="1" applyBorder="1" applyAlignment="1">
      <alignment horizontal="left" vertical="center"/>
    </xf>
    <xf numFmtId="0" fontId="52" fillId="10" borderId="26" xfId="0" applyFont="1" applyFill="1" applyBorder="1" applyAlignment="1">
      <alignment horizontal="left" vertical="center"/>
    </xf>
    <xf numFmtId="0" fontId="53" fillId="10" borderId="18" xfId="4" applyFont="1" applyFill="1" applyBorder="1" applyAlignment="1">
      <alignment horizontal="center"/>
    </xf>
    <xf numFmtId="0" fontId="45" fillId="0" borderId="18" xfId="0" applyFont="1" applyBorder="1" applyAlignment="1">
      <alignment horizontal="left"/>
    </xf>
    <xf numFmtId="0" fontId="50" fillId="6" borderId="42" xfId="0" applyFont="1" applyFill="1" applyBorder="1" applyAlignment="1">
      <alignment horizontal="center" vertical="center"/>
    </xf>
    <xf numFmtId="0" fontId="45" fillId="7" borderId="43" xfId="0" applyFont="1" applyFill="1" applyBorder="1"/>
    <xf numFmtId="0" fontId="45" fillId="10" borderId="5" xfId="0" applyFont="1" applyFill="1" applyBorder="1" applyAlignment="1">
      <alignment horizontal="left" vertical="center"/>
    </xf>
    <xf numFmtId="0" fontId="45" fillId="9" borderId="8" xfId="0" applyFont="1" applyFill="1" applyBorder="1" applyAlignment="1">
      <alignment horizontal="left" vertical="center"/>
    </xf>
    <xf numFmtId="0" fontId="45" fillId="10" borderId="8" xfId="0" applyFont="1" applyFill="1" applyBorder="1"/>
    <xf numFmtId="0" fontId="54" fillId="10" borderId="8" xfId="0" applyFont="1" applyFill="1" applyBorder="1"/>
    <xf numFmtId="0" fontId="45" fillId="0" borderId="8" xfId="0" applyFont="1" applyBorder="1" applyAlignment="1">
      <alignment horizontal="left" vertical="center"/>
    </xf>
    <xf numFmtId="0" fontId="45" fillId="8" borderId="25" xfId="0" applyFont="1" applyFill="1" applyBorder="1" applyAlignment="1">
      <alignment horizontal="left" vertical="center"/>
    </xf>
    <xf numFmtId="0" fontId="45" fillId="0" borderId="18" xfId="0" applyFont="1" applyBorder="1" applyAlignment="1">
      <alignment horizontal="left" vertical="center"/>
    </xf>
    <xf numFmtId="0" fontId="46" fillId="0" borderId="0" xfId="0" applyFont="1" applyAlignment="1">
      <alignment horizontal="left" wrapText="1"/>
    </xf>
    <xf numFmtId="0" fontId="46" fillId="0" borderId="1" xfId="0" applyFont="1" applyBorder="1" applyAlignment="1">
      <alignment horizontal="left" wrapText="1"/>
    </xf>
    <xf numFmtId="0" fontId="45" fillId="5" borderId="25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5" fillId="10" borderId="19" xfId="0" applyFont="1" applyFill="1" applyBorder="1" applyAlignment="1">
      <alignment horizontal="center"/>
    </xf>
    <xf numFmtId="0" fontId="45" fillId="10" borderId="0" xfId="0" applyFont="1" applyFill="1" applyAlignment="1">
      <alignment horizontal="center"/>
    </xf>
    <xf numFmtId="0" fontId="45" fillId="10" borderId="20" xfId="0" applyFont="1" applyFill="1" applyBorder="1" applyAlignment="1">
      <alignment horizontal="center"/>
    </xf>
    <xf numFmtId="0" fontId="52" fillId="5" borderId="27" xfId="0" applyFont="1" applyFill="1" applyBorder="1" applyAlignment="1">
      <alignment horizontal="left" vertical="center"/>
    </xf>
    <xf numFmtId="0" fontId="45" fillId="5" borderId="8" xfId="0" applyFont="1" applyFill="1" applyBorder="1" applyAlignment="1">
      <alignment horizontal="left" vertical="center"/>
    </xf>
    <xf numFmtId="0" fontId="45" fillId="10" borderId="19" xfId="0" applyFont="1" applyFill="1" applyBorder="1" applyAlignment="1">
      <alignment horizontal="left" vertical="center"/>
    </xf>
    <xf numFmtId="0" fontId="45" fillId="10" borderId="0" xfId="0" applyFont="1" applyFill="1" applyAlignment="1">
      <alignment horizontal="left" vertical="center"/>
    </xf>
    <xf numFmtId="0" fontId="45" fillId="10" borderId="20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55" fillId="2" borderId="0" xfId="0" applyFont="1" applyFill="1" applyAlignment="1">
      <alignment horizontal="left" vertical="center"/>
    </xf>
    <xf numFmtId="0" fontId="77" fillId="2" borderId="0" xfId="0" applyFont="1" applyFill="1" applyAlignment="1">
      <alignment horizontal="center" vertical="center" wrapText="1"/>
    </xf>
    <xf numFmtId="0" fontId="77" fillId="2" borderId="0" xfId="0" applyFont="1" applyFill="1" applyAlignment="1">
      <alignment horizontal="left" vertical="center" wrapText="1"/>
    </xf>
    <xf numFmtId="0" fontId="46" fillId="0" borderId="0" xfId="0" applyFont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33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38" fillId="0" borderId="1" xfId="0" applyFont="1" applyBorder="1" applyAlignment="1">
      <alignment horizontal="left" wrapText="1"/>
    </xf>
    <xf numFmtId="0" fontId="22" fillId="0" borderId="0" xfId="0" applyFont="1" applyAlignment="1">
      <alignment horizontal="left" vertical="center"/>
    </xf>
    <xf numFmtId="0" fontId="54" fillId="0" borderId="0" xfId="0" applyFont="1" applyAlignment="1">
      <alignment horizontal="left"/>
    </xf>
    <xf numFmtId="0" fontId="54" fillId="0" borderId="17" xfId="0" applyFont="1" applyBorder="1" applyAlignment="1">
      <alignment horizont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53" fillId="5" borderId="19" xfId="4" applyFont="1" applyFill="1" applyBorder="1" applyAlignment="1">
      <alignment horizontal="center"/>
    </xf>
    <xf numFmtId="0" fontId="53" fillId="5" borderId="0" xfId="4" applyFont="1" applyFill="1" applyAlignment="1">
      <alignment horizontal="center"/>
    </xf>
    <xf numFmtId="0" fontId="53" fillId="5" borderId="20" xfId="4" applyFont="1" applyFill="1" applyBorder="1" applyAlignment="1">
      <alignment horizontal="center"/>
    </xf>
    <xf numFmtId="0" fontId="53" fillId="5" borderId="6" xfId="4" applyFont="1" applyFill="1" applyBorder="1" applyAlignment="1">
      <alignment horizontal="center"/>
    </xf>
    <xf numFmtId="0" fontId="53" fillId="5" borderId="7" xfId="4" applyFont="1" applyFill="1" applyBorder="1" applyAlignment="1">
      <alignment horizontal="center"/>
    </xf>
    <xf numFmtId="0" fontId="52" fillId="10" borderId="12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17" xfId="0" applyFont="1" applyBorder="1" applyAlignment="1">
      <alignment horizontal="center"/>
    </xf>
    <xf numFmtId="0" fontId="45" fillId="9" borderId="20" xfId="0" applyFont="1" applyFill="1" applyBorder="1" applyAlignment="1">
      <alignment horizontal="left" vertical="center"/>
    </xf>
    <xf numFmtId="0" fontId="45" fillId="0" borderId="20" xfId="0" applyFont="1" applyBorder="1" applyAlignment="1">
      <alignment horizontal="left"/>
    </xf>
    <xf numFmtId="0" fontId="50" fillId="6" borderId="43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5" borderId="31" xfId="0" applyFont="1" applyFill="1" applyBorder="1" applyAlignment="1">
      <alignment horizontal="left" vertical="center"/>
    </xf>
    <xf numFmtId="0" fontId="45" fillId="5" borderId="32" xfId="0" applyFont="1" applyFill="1" applyBorder="1" applyAlignment="1">
      <alignment horizontal="left" vertical="center"/>
    </xf>
    <xf numFmtId="0" fontId="45" fillId="5" borderId="37" xfId="0" applyFont="1" applyFill="1" applyBorder="1" applyAlignment="1">
      <alignment horizontal="left" vertical="center"/>
    </xf>
    <xf numFmtId="0" fontId="53" fillId="7" borderId="28" xfId="4" applyFont="1" applyFill="1" applyBorder="1" applyAlignment="1">
      <alignment horizontal="center"/>
    </xf>
    <xf numFmtId="0" fontId="53" fillId="7" borderId="29" xfId="4" applyFont="1" applyFill="1" applyBorder="1" applyAlignment="1">
      <alignment horizontal="center"/>
    </xf>
    <xf numFmtId="0" fontId="53" fillId="7" borderId="30" xfId="4" applyFont="1" applyFill="1" applyBorder="1" applyAlignment="1">
      <alignment horizontal="center"/>
    </xf>
    <xf numFmtId="0" fontId="53" fillId="5" borderId="20" xfId="4" applyFont="1" applyFill="1" applyBorder="1" applyAlignment="1">
      <alignment horizontal="left"/>
    </xf>
    <xf numFmtId="0" fontId="45" fillId="5" borderId="19" xfId="0" applyFont="1" applyFill="1" applyBorder="1" applyAlignment="1">
      <alignment horizontal="left"/>
    </xf>
    <xf numFmtId="0" fontId="45" fillId="5" borderId="0" xfId="0" applyFont="1" applyFill="1" applyAlignment="1">
      <alignment horizontal="left"/>
    </xf>
    <xf numFmtId="0" fontId="45" fillId="5" borderId="20" xfId="0" applyFont="1" applyFill="1" applyBorder="1" applyAlignment="1">
      <alignment horizontal="left"/>
    </xf>
    <xf numFmtId="0" fontId="45" fillId="10" borderId="19" xfId="0" applyFont="1" applyFill="1" applyBorder="1" applyAlignment="1">
      <alignment horizontal="left"/>
    </xf>
    <xf numFmtId="0" fontId="45" fillId="10" borderId="0" xfId="0" applyFont="1" applyFill="1" applyAlignment="1">
      <alignment horizontal="left"/>
    </xf>
    <xf numFmtId="0" fontId="45" fillId="10" borderId="20" xfId="0" applyFont="1" applyFill="1" applyBorder="1" applyAlignment="1">
      <alignment horizontal="left"/>
    </xf>
    <xf numFmtId="0" fontId="46" fillId="0" borderId="16" xfId="0" applyFont="1" applyBorder="1" applyAlignment="1">
      <alignment horizontal="left" vertical="center"/>
    </xf>
    <xf numFmtId="0" fontId="17" fillId="0" borderId="63" xfId="0" applyFont="1" applyBorder="1" applyAlignment="1">
      <alignment horizontal="center"/>
    </xf>
    <xf numFmtId="0" fontId="17" fillId="0" borderId="63" xfId="0" applyFont="1" applyBorder="1" applyAlignment="1">
      <alignment horizontal="left"/>
    </xf>
    <xf numFmtId="0" fontId="73" fillId="9" borderId="19" xfId="0" applyFont="1" applyFill="1" applyBorder="1" applyAlignment="1">
      <alignment horizontal="left" vertical="center"/>
    </xf>
    <xf numFmtId="0" fontId="73" fillId="9" borderId="0" xfId="0" applyFont="1" applyFill="1" applyAlignment="1">
      <alignment horizontal="left" vertical="center"/>
    </xf>
    <xf numFmtId="0" fontId="73" fillId="9" borderId="7" xfId="0" applyFont="1" applyFill="1" applyBorder="1" applyAlignment="1">
      <alignment horizontal="left" vertical="center"/>
    </xf>
  </cellXfs>
  <cellStyles count="6">
    <cellStyle name="20% - Énfasis2" xfId="3" builtinId="34"/>
    <cellStyle name="Millares" xfId="1" builtinId="3"/>
    <cellStyle name="Moneda" xfId="5" builtinId="4"/>
    <cellStyle name="Normal" xfId="0" builtinId="0"/>
    <cellStyle name="Normal 2" xfId="4" xr:uid="{90AC6941-617E-4DCE-90E6-31FB8AAF38F6}"/>
    <cellStyle name="Porcentaje" xfId="2" builtinId="5"/>
  </cellStyles>
  <dxfs count="0"/>
  <tableStyles count="0" defaultTableStyle="TableStyleMedium2" defaultPivotStyle="PivotStyleLight16"/>
  <colors>
    <mruColors>
      <color rgb="FFFFA400"/>
      <color rgb="FFFDE1A9"/>
      <color rgb="FFEDAF13"/>
      <color rgb="FFDD8023"/>
      <color rgb="FFFFB4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178905</xdr:colOff>
      <xdr:row>1</xdr:row>
      <xdr:rowOff>92516</xdr:rowOff>
    </xdr:from>
    <xdr:to>
      <xdr:col>2</xdr:col>
      <xdr:colOff>1549516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C97FBF-CC46-405A-95A7-3C801D0CB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05" y="273491"/>
          <a:ext cx="2437411" cy="888559"/>
        </a:xfrm>
        <a:prstGeom prst="rect">
          <a:avLst/>
        </a:prstGeom>
      </xdr:spPr>
    </xdr:pic>
    <xdr:clientData/>
  </xdr:twoCellAnchor>
  <xdr:twoCellAnchor editAs="oneCell">
    <xdr:from>
      <xdr:col>3</xdr:col>
      <xdr:colOff>184288</xdr:colOff>
      <xdr:row>41</xdr:row>
      <xdr:rowOff>190499</xdr:rowOff>
    </xdr:from>
    <xdr:to>
      <xdr:col>4</xdr:col>
      <xdr:colOff>366919</xdr:colOff>
      <xdr:row>45</xdr:row>
      <xdr:rowOff>141216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605CF3-AB98-4145-BBC5-3CBF39252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5163" y="9363074"/>
          <a:ext cx="935106" cy="9413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127634</xdr:rowOff>
    </xdr:from>
    <xdr:to>
      <xdr:col>2</xdr:col>
      <xdr:colOff>2040255</xdr:colOff>
      <xdr:row>5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E77F85-8135-4EB9-9932-AFF1502D2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302894"/>
          <a:ext cx="2792730" cy="996791"/>
        </a:xfrm>
        <a:prstGeom prst="rect">
          <a:avLst/>
        </a:prstGeom>
      </xdr:spPr>
    </xdr:pic>
    <xdr:clientData/>
  </xdr:twoCellAnchor>
  <xdr:twoCellAnchor editAs="oneCell">
    <xdr:from>
      <xdr:col>2</xdr:col>
      <xdr:colOff>1762125</xdr:colOff>
      <xdr:row>106</xdr:row>
      <xdr:rowOff>66675</xdr:rowOff>
    </xdr:from>
    <xdr:to>
      <xdr:col>3</xdr:col>
      <xdr:colOff>28575</xdr:colOff>
      <xdr:row>110</xdr:row>
      <xdr:rowOff>16564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C34557-17AF-469D-A23B-B501C0093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24412575"/>
          <a:ext cx="942975" cy="9404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64769</xdr:rowOff>
    </xdr:from>
    <xdr:to>
      <xdr:col>2</xdr:col>
      <xdr:colOff>1924050</xdr:colOff>
      <xdr:row>5</xdr:row>
      <xdr:rowOff>91915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26038-D52F-4A84-A4CC-83B425F6F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45744"/>
          <a:ext cx="2762250" cy="10082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121919</xdr:rowOff>
    </xdr:from>
    <xdr:to>
      <xdr:col>2</xdr:col>
      <xdr:colOff>971550</xdr:colOff>
      <xdr:row>4</xdr:row>
      <xdr:rowOff>196690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82DBB0-28E2-4718-948A-CA36E89BA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919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66</xdr:row>
      <xdr:rowOff>26670</xdr:rowOff>
    </xdr:from>
    <xdr:to>
      <xdr:col>3</xdr:col>
      <xdr:colOff>123825</xdr:colOff>
      <xdr:row>69</xdr:row>
      <xdr:rowOff>220399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1DCBED-4E75-427A-86B8-7163A606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555" y="14923770"/>
          <a:ext cx="1005840" cy="9252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1819275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A21B51-4A5D-4EDC-92C1-30D197D2E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65</xdr:row>
      <xdr:rowOff>133350</xdr:rowOff>
    </xdr:from>
    <xdr:to>
      <xdr:col>3</xdr:col>
      <xdr:colOff>638175</xdr:colOff>
      <xdr:row>69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AE2F5D-B1B0-4E14-BBAE-863DF3A57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4839950"/>
          <a:ext cx="942975" cy="94048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1819275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904CF-67B7-4813-9213-4977D9C3D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101</xdr:row>
      <xdr:rowOff>133350</xdr:rowOff>
    </xdr:from>
    <xdr:to>
      <xdr:col>3</xdr:col>
      <xdr:colOff>638175</xdr:colOff>
      <xdr:row>105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A21C76-8773-48D4-BF0D-BB0AF1FA8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23983950"/>
          <a:ext cx="942975" cy="94048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1819275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46F980-BD10-4C3F-8258-2C6570954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101</xdr:row>
      <xdr:rowOff>133350</xdr:rowOff>
    </xdr:from>
    <xdr:to>
      <xdr:col>3</xdr:col>
      <xdr:colOff>638175</xdr:colOff>
      <xdr:row>105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DB3387-5011-4E94-AE8C-AA2826AD3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23069550"/>
          <a:ext cx="942975" cy="94048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112394</xdr:rowOff>
    </xdr:from>
    <xdr:to>
      <xdr:col>2</xdr:col>
      <xdr:colOff>1143000</xdr:colOff>
      <xdr:row>5</xdr:row>
      <xdr:rowOff>139540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26D489-E252-47F8-8419-88FAFA65A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3369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65</xdr:row>
      <xdr:rowOff>133350</xdr:rowOff>
    </xdr:from>
    <xdr:to>
      <xdr:col>3</xdr:col>
      <xdr:colOff>638175</xdr:colOff>
      <xdr:row>69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B999F3-818C-4230-AE07-FE2BD868C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4839950"/>
          <a:ext cx="942975" cy="94048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1819275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394F01-5505-4F97-8901-1E4A26362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64</xdr:row>
      <xdr:rowOff>133350</xdr:rowOff>
    </xdr:from>
    <xdr:to>
      <xdr:col>3</xdr:col>
      <xdr:colOff>638175</xdr:colOff>
      <xdr:row>68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0E03C-4F46-4708-8D07-A6210C6BE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4839950"/>
          <a:ext cx="942975" cy="94048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1066800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76F0F5-BEF1-4DDB-B819-F7577274C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63</xdr:row>
      <xdr:rowOff>133350</xdr:rowOff>
    </xdr:from>
    <xdr:to>
      <xdr:col>3</xdr:col>
      <xdr:colOff>76200</xdr:colOff>
      <xdr:row>67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6F5FF8-5A6E-41C9-8B14-AB2C8E0D6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4592300"/>
          <a:ext cx="942975" cy="94048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1819275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FF27C7-F0E2-4745-88AA-919443C59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1114425</xdr:colOff>
      <xdr:row>64</xdr:row>
      <xdr:rowOff>38100</xdr:rowOff>
    </xdr:from>
    <xdr:to>
      <xdr:col>2</xdr:col>
      <xdr:colOff>2057400</xdr:colOff>
      <xdr:row>67</xdr:row>
      <xdr:rowOff>235639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9C37A1-2896-4057-AEC7-9DA58F862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14239875"/>
          <a:ext cx="942975" cy="9404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169544</xdr:rowOff>
    </xdr:from>
    <xdr:to>
      <xdr:col>2</xdr:col>
      <xdr:colOff>1571625</xdr:colOff>
      <xdr:row>5</xdr:row>
      <xdr:rowOff>106298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969D46-DFF3-47E8-931B-DE9D29556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50519"/>
          <a:ext cx="2514600" cy="91782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173354</xdr:rowOff>
    </xdr:from>
    <xdr:to>
      <xdr:col>2</xdr:col>
      <xdr:colOff>1743075</xdr:colOff>
      <xdr:row>5</xdr:row>
      <xdr:rowOff>19525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E07716-D4D6-40FA-B528-9BFAA1046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3354"/>
          <a:ext cx="2792730" cy="99679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65</xdr:row>
      <xdr:rowOff>133350</xdr:rowOff>
    </xdr:from>
    <xdr:to>
      <xdr:col>3</xdr:col>
      <xdr:colOff>638175</xdr:colOff>
      <xdr:row>69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BE37BE-6C18-44D5-A924-64465839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4839950"/>
          <a:ext cx="942975" cy="94048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971550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9911AF-90D5-47DC-9842-E7C92D094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65</xdr:row>
      <xdr:rowOff>133350</xdr:rowOff>
    </xdr:from>
    <xdr:to>
      <xdr:col>3</xdr:col>
      <xdr:colOff>638175</xdr:colOff>
      <xdr:row>69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50427A-D078-4AE1-B63C-138CAB251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4839950"/>
          <a:ext cx="942975" cy="9404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127634</xdr:rowOff>
    </xdr:from>
    <xdr:to>
      <xdr:col>2</xdr:col>
      <xdr:colOff>1316355</xdr:colOff>
      <xdr:row>5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805CB6-2CCD-412D-85F4-9977DF3EF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302894"/>
          <a:ext cx="2792730" cy="996791"/>
        </a:xfrm>
        <a:prstGeom prst="rect">
          <a:avLst/>
        </a:prstGeom>
      </xdr:spPr>
    </xdr:pic>
    <xdr:clientData/>
  </xdr:twoCellAnchor>
  <xdr:twoCellAnchor editAs="oneCell">
    <xdr:from>
      <xdr:col>2</xdr:col>
      <xdr:colOff>1891665</xdr:colOff>
      <xdr:row>107</xdr:row>
      <xdr:rowOff>59055</xdr:rowOff>
    </xdr:from>
    <xdr:to>
      <xdr:col>3</xdr:col>
      <xdr:colOff>710565</xdr:colOff>
      <xdr:row>111</xdr:row>
      <xdr:rowOff>8944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60ECD3-7E2E-49D0-8CEF-0E9AA21A9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945" y="24343995"/>
          <a:ext cx="1005840" cy="92524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1114425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6016B5-A39B-4728-BBB9-0D1446295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92730" cy="996791"/>
        </a:xfrm>
        <a:prstGeom prst="rect">
          <a:avLst/>
        </a:prstGeom>
      </xdr:spPr>
    </xdr:pic>
    <xdr:clientData/>
  </xdr:twoCellAnchor>
  <xdr:twoCellAnchor editAs="oneCell">
    <xdr:from>
      <xdr:col>2</xdr:col>
      <xdr:colOff>1720215</xdr:colOff>
      <xdr:row>56</xdr:row>
      <xdr:rowOff>118110</xdr:rowOff>
    </xdr:from>
    <xdr:to>
      <xdr:col>3</xdr:col>
      <xdr:colOff>539115</xdr:colOff>
      <xdr:row>60</xdr:row>
      <xdr:rowOff>67999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6802F2-2087-440E-9622-3BA67347B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7495" y="14588490"/>
          <a:ext cx="1005840" cy="92524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127634</xdr:rowOff>
    </xdr:from>
    <xdr:to>
      <xdr:col>2</xdr:col>
      <xdr:colOff>2040255</xdr:colOff>
      <xdr:row>5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A797AF-4407-4040-BCF7-C98E6B463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302894"/>
          <a:ext cx="2792730" cy="996791"/>
        </a:xfrm>
        <a:prstGeom prst="rect">
          <a:avLst/>
        </a:prstGeom>
      </xdr:spPr>
    </xdr:pic>
    <xdr:clientData/>
  </xdr:twoCellAnchor>
  <xdr:twoCellAnchor editAs="oneCell">
    <xdr:from>
      <xdr:col>2</xdr:col>
      <xdr:colOff>1891665</xdr:colOff>
      <xdr:row>107</xdr:row>
      <xdr:rowOff>59055</xdr:rowOff>
    </xdr:from>
    <xdr:to>
      <xdr:col>3</xdr:col>
      <xdr:colOff>710565</xdr:colOff>
      <xdr:row>111</xdr:row>
      <xdr:rowOff>8944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E72B82-4FB6-476C-951C-3877C3740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945" y="24343995"/>
          <a:ext cx="1005840" cy="92524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127634</xdr:rowOff>
    </xdr:from>
    <xdr:to>
      <xdr:col>2</xdr:col>
      <xdr:colOff>2040255</xdr:colOff>
      <xdr:row>5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F79A53-9153-4420-801D-2C0523C6D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302894"/>
          <a:ext cx="2792730" cy="996791"/>
        </a:xfrm>
        <a:prstGeom prst="rect">
          <a:avLst/>
        </a:prstGeom>
      </xdr:spPr>
    </xdr:pic>
    <xdr:clientData/>
  </xdr:twoCellAnchor>
  <xdr:twoCellAnchor editAs="oneCell">
    <xdr:from>
      <xdr:col>2</xdr:col>
      <xdr:colOff>1891665</xdr:colOff>
      <xdr:row>106</xdr:row>
      <xdr:rowOff>59055</xdr:rowOff>
    </xdr:from>
    <xdr:to>
      <xdr:col>3</xdr:col>
      <xdr:colOff>710565</xdr:colOff>
      <xdr:row>110</xdr:row>
      <xdr:rowOff>8944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B8E3C8-3AF0-443B-85E8-7E64FBA6F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945" y="24343995"/>
          <a:ext cx="1005840" cy="9252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127634</xdr:rowOff>
    </xdr:from>
    <xdr:to>
      <xdr:col>2</xdr:col>
      <xdr:colOff>1259205</xdr:colOff>
      <xdr:row>5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81ABE6-57D6-4F81-9D92-F5F3A3AAB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302894"/>
          <a:ext cx="2792730" cy="996791"/>
        </a:xfrm>
        <a:prstGeom prst="rect">
          <a:avLst/>
        </a:prstGeom>
      </xdr:spPr>
    </xdr:pic>
    <xdr:clientData/>
  </xdr:twoCellAnchor>
  <xdr:twoCellAnchor editAs="oneCell">
    <xdr:from>
      <xdr:col>2</xdr:col>
      <xdr:colOff>1891665</xdr:colOff>
      <xdr:row>106</xdr:row>
      <xdr:rowOff>59055</xdr:rowOff>
    </xdr:from>
    <xdr:to>
      <xdr:col>2</xdr:col>
      <xdr:colOff>2834640</xdr:colOff>
      <xdr:row>110</xdr:row>
      <xdr:rowOff>8944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83C51D-F1C8-4497-9128-A9AF35351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945" y="24100155"/>
          <a:ext cx="1005840" cy="92524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1819275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E28FEE-74D9-4A50-883F-60156088C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92730" cy="996791"/>
        </a:xfrm>
        <a:prstGeom prst="rect">
          <a:avLst/>
        </a:prstGeom>
      </xdr:spPr>
    </xdr:pic>
    <xdr:clientData/>
  </xdr:twoCellAnchor>
  <xdr:twoCellAnchor editAs="oneCell">
    <xdr:from>
      <xdr:col>2</xdr:col>
      <xdr:colOff>1720215</xdr:colOff>
      <xdr:row>58</xdr:row>
      <xdr:rowOff>118110</xdr:rowOff>
    </xdr:from>
    <xdr:to>
      <xdr:col>3</xdr:col>
      <xdr:colOff>539115</xdr:colOff>
      <xdr:row>61</xdr:row>
      <xdr:rowOff>266119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1FA8D0-90AB-4845-A1C8-F197D7E1D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7495" y="12546330"/>
          <a:ext cx="1005840" cy="92524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552450</xdr:colOff>
      <xdr:row>6</xdr:row>
      <xdr:rowOff>44290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D4C25C-A843-444E-8AD9-05FBF135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3</xdr:col>
      <xdr:colOff>310515</xdr:colOff>
      <xdr:row>105</xdr:row>
      <xdr:rowOff>125730</xdr:rowOff>
    </xdr:from>
    <xdr:to>
      <xdr:col>4</xdr:col>
      <xdr:colOff>491490</xdr:colOff>
      <xdr:row>111</xdr:row>
      <xdr:rowOff>94669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5A144EB-245E-49C0-A12E-C65BBA778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1065" y="19947255"/>
          <a:ext cx="942975" cy="94048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127634</xdr:rowOff>
    </xdr:from>
    <xdr:to>
      <xdr:col>2</xdr:col>
      <xdr:colOff>1383030</xdr:colOff>
      <xdr:row>7</xdr:row>
      <xdr:rowOff>158590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DD79C5-B136-4F11-9989-23611FE87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08609"/>
          <a:ext cx="2773680" cy="1002506"/>
        </a:xfrm>
        <a:prstGeom prst="rect">
          <a:avLst/>
        </a:prstGeom>
      </xdr:spPr>
    </xdr:pic>
    <xdr:clientData/>
  </xdr:twoCellAnchor>
  <xdr:twoCellAnchor editAs="oneCell">
    <xdr:from>
      <xdr:col>2</xdr:col>
      <xdr:colOff>1786890</xdr:colOff>
      <xdr:row>56</xdr:row>
      <xdr:rowOff>70485</xdr:rowOff>
    </xdr:from>
    <xdr:to>
      <xdr:col>3</xdr:col>
      <xdr:colOff>605790</xdr:colOff>
      <xdr:row>62</xdr:row>
      <xdr:rowOff>37519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BDC713-3B74-4DF8-8F28-4C95741DE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0890" y="11929110"/>
          <a:ext cx="942975" cy="938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123826</xdr:rowOff>
    </xdr:from>
    <xdr:to>
      <xdr:col>2</xdr:col>
      <xdr:colOff>1571625</xdr:colOff>
      <xdr:row>5</xdr:row>
      <xdr:rowOff>57103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663FC6-4EC3-49E3-8876-49614339A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4801"/>
          <a:ext cx="2505075" cy="914352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54</xdr:row>
      <xdr:rowOff>133350</xdr:rowOff>
    </xdr:from>
    <xdr:to>
      <xdr:col>3</xdr:col>
      <xdr:colOff>638175</xdr:colOff>
      <xdr:row>58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91CD38-63B2-401D-9E4B-147D56FAE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2325350"/>
          <a:ext cx="942975" cy="94048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83819</xdr:rowOff>
    </xdr:from>
    <xdr:to>
      <xdr:col>2</xdr:col>
      <xdr:colOff>1809750</xdr:colOff>
      <xdr:row>5</xdr:row>
      <xdr:rowOff>110965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8E6CCE-5622-40BE-9D2E-ED1C4E3FC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59079"/>
          <a:ext cx="2792730" cy="1002506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57</xdr:row>
      <xdr:rowOff>201930</xdr:rowOff>
    </xdr:from>
    <xdr:to>
      <xdr:col>3</xdr:col>
      <xdr:colOff>638175</xdr:colOff>
      <xdr:row>61</xdr:row>
      <xdr:rowOff>151819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0505F2-5F4F-4148-A9EB-B3DF444C3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555" y="13026390"/>
          <a:ext cx="1005840" cy="92524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83819</xdr:rowOff>
    </xdr:from>
    <xdr:to>
      <xdr:col>2</xdr:col>
      <xdr:colOff>1809750</xdr:colOff>
      <xdr:row>5</xdr:row>
      <xdr:rowOff>110965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51C4AB-10DD-4D96-A089-BB7078DBE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59079"/>
          <a:ext cx="2792730" cy="1002506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57</xdr:row>
      <xdr:rowOff>133350</xdr:rowOff>
    </xdr:from>
    <xdr:to>
      <xdr:col>3</xdr:col>
      <xdr:colOff>638175</xdr:colOff>
      <xdr:row>61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CB7766-6AA0-48B1-AEED-E2DB65465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555" y="12957810"/>
          <a:ext cx="1005840" cy="9252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93345</xdr:rowOff>
    </xdr:from>
    <xdr:to>
      <xdr:col>2</xdr:col>
      <xdr:colOff>1362075</xdr:colOff>
      <xdr:row>4</xdr:row>
      <xdr:rowOff>192643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8E4253-9C41-4A41-815C-52F755622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74320"/>
          <a:ext cx="2333625" cy="851773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56</xdr:row>
      <xdr:rowOff>133350</xdr:rowOff>
    </xdr:from>
    <xdr:to>
      <xdr:col>3</xdr:col>
      <xdr:colOff>638175</xdr:colOff>
      <xdr:row>60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9FED88-F9CC-46EC-9325-3EAA822C6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2325350"/>
          <a:ext cx="942975" cy="9404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83819</xdr:rowOff>
    </xdr:from>
    <xdr:to>
      <xdr:col>2</xdr:col>
      <xdr:colOff>1809750</xdr:colOff>
      <xdr:row>5</xdr:row>
      <xdr:rowOff>110965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04363D-C5ED-4AFA-987D-8A9E5514F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647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57</xdr:row>
      <xdr:rowOff>133350</xdr:rowOff>
    </xdr:from>
    <xdr:to>
      <xdr:col>3</xdr:col>
      <xdr:colOff>638175</xdr:colOff>
      <xdr:row>61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0983F1-0298-433B-8DB5-71C3BF6F4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2782550"/>
          <a:ext cx="942975" cy="9404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188595</xdr:rowOff>
    </xdr:from>
    <xdr:to>
      <xdr:col>2</xdr:col>
      <xdr:colOff>314325</xdr:colOff>
      <xdr:row>5</xdr:row>
      <xdr:rowOff>41910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D2FCF9-EF41-4A43-82EE-0158342A5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69570"/>
          <a:ext cx="2286000" cy="834390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106</xdr:row>
      <xdr:rowOff>133350</xdr:rowOff>
    </xdr:from>
    <xdr:to>
      <xdr:col>3</xdr:col>
      <xdr:colOff>638175</xdr:colOff>
      <xdr:row>110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84D35-64D5-47F5-94CF-31445D943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3011150"/>
          <a:ext cx="942975" cy="9404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55244</xdr:rowOff>
    </xdr:from>
    <xdr:to>
      <xdr:col>2</xdr:col>
      <xdr:colOff>628650</xdr:colOff>
      <xdr:row>5</xdr:row>
      <xdr:rowOff>82390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2D8D76-C4CD-4AED-8E25-1A1F21A35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36219"/>
          <a:ext cx="2762250" cy="10082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1819275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4DC4E6-4DC0-4226-AFC2-B4A2E4C97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65</xdr:row>
      <xdr:rowOff>133350</xdr:rowOff>
    </xdr:from>
    <xdr:to>
      <xdr:col>3</xdr:col>
      <xdr:colOff>638175</xdr:colOff>
      <xdr:row>69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5EA1F6-68C7-4945-8CAD-D303C9D4F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24212550"/>
          <a:ext cx="942975" cy="9404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74294</xdr:rowOff>
    </xdr:from>
    <xdr:to>
      <xdr:col>2</xdr:col>
      <xdr:colOff>1819275</xdr:colOff>
      <xdr:row>4</xdr:row>
      <xdr:rowOff>149065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A96C56-0CDB-4766-9117-1B27FD2DD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4294"/>
          <a:ext cx="2762250" cy="1008221"/>
        </a:xfrm>
        <a:prstGeom prst="rect">
          <a:avLst/>
        </a:prstGeom>
      </xdr:spPr>
    </xdr:pic>
    <xdr:clientData/>
  </xdr:twoCellAnchor>
  <xdr:twoCellAnchor editAs="oneCell">
    <xdr:from>
      <xdr:col>2</xdr:col>
      <xdr:colOff>1819275</xdr:colOff>
      <xdr:row>65</xdr:row>
      <xdr:rowOff>133350</xdr:rowOff>
    </xdr:from>
    <xdr:to>
      <xdr:col>3</xdr:col>
      <xdr:colOff>638175</xdr:colOff>
      <xdr:row>69</xdr:row>
      <xdr:rowOff>83239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5878B9-0CC4-4F76-8417-2D7772912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4839950"/>
          <a:ext cx="942975" cy="9404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1118-B54F-4E74-A484-43C170EA6B09}">
  <sheetPr>
    <tabColor rgb="FF8496B0"/>
    <outlinePr summaryBelow="0" summaryRight="0"/>
    <pageSetUpPr fitToPage="1"/>
  </sheetPr>
  <dimension ref="A1:J50"/>
  <sheetViews>
    <sheetView showGridLines="0" topLeftCell="A5" zoomScaleNormal="100" workbookViewId="0">
      <selection activeCell="B14" sqref="B14:I20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42.85546875" customWidth="1"/>
    <col min="4" max="4" width="11.28515625" customWidth="1"/>
    <col min="5" max="5" width="14.5703125" customWidth="1"/>
    <col min="6" max="6" width="11" customWidth="1"/>
    <col min="7" max="7" width="18.85546875" customWidth="1"/>
    <col min="8" max="8" width="18.5703125" customWidth="1"/>
    <col min="9" max="9" width="4.28515625" customWidth="1"/>
  </cols>
  <sheetData>
    <row r="1" spans="1:9" ht="14.25" customHeight="1" x14ac:dyDescent="0.2">
      <c r="A1" s="394"/>
      <c r="B1" s="394"/>
      <c r="C1" s="394"/>
      <c r="D1" s="394"/>
      <c r="E1" s="394"/>
      <c r="F1" s="394"/>
      <c r="G1" s="394"/>
      <c r="H1" s="394"/>
      <c r="I1" s="47"/>
    </row>
    <row r="2" spans="1:9" ht="25.5" customHeight="1" x14ac:dyDescent="0.2">
      <c r="A2" s="53"/>
      <c r="B2" s="157"/>
      <c r="C2" s="157"/>
      <c r="D2" s="158"/>
      <c r="E2" s="158"/>
      <c r="F2" s="158"/>
      <c r="G2" s="158"/>
      <c r="H2" s="159"/>
      <c r="I2" s="4"/>
    </row>
    <row r="3" spans="1:9" ht="15.75" customHeight="1" x14ac:dyDescent="0.2">
      <c r="A3" s="160"/>
      <c r="B3" s="161"/>
      <c r="C3" s="157"/>
      <c r="D3" s="161"/>
      <c r="E3" s="369" t="s">
        <v>3</v>
      </c>
      <c r="F3" s="369"/>
      <c r="G3" s="369"/>
      <c r="H3" s="369"/>
      <c r="I3" s="6"/>
    </row>
    <row r="4" spans="1:9" ht="18" customHeight="1" x14ac:dyDescent="0.2">
      <c r="A4" s="160"/>
      <c r="B4" s="161"/>
      <c r="C4" s="157"/>
      <c r="D4" s="161"/>
      <c r="E4" s="369"/>
      <c r="F4" s="369"/>
      <c r="G4" s="369"/>
      <c r="H4" s="369"/>
      <c r="I4" s="6"/>
    </row>
    <row r="5" spans="1:9" ht="18" customHeight="1" x14ac:dyDescent="0.2">
      <c r="A5" s="161"/>
      <c r="B5" s="161"/>
      <c r="C5" s="157"/>
      <c r="D5" s="161"/>
      <c r="E5" s="53"/>
      <c r="F5" s="53"/>
      <c r="G5" s="165"/>
      <c r="H5" s="55"/>
      <c r="I5" s="6"/>
    </row>
    <row r="6" spans="1:9" ht="18" customHeight="1" x14ac:dyDescent="0.2">
      <c r="A6" s="161"/>
      <c r="B6" s="162"/>
      <c r="C6" s="162"/>
      <c r="D6" s="53"/>
      <c r="E6" s="56"/>
      <c r="F6" s="56"/>
      <c r="G6" s="163"/>
      <c r="H6" s="57"/>
      <c r="I6" s="9"/>
    </row>
    <row r="7" spans="1:9" ht="18" customHeight="1" x14ac:dyDescent="0.2">
      <c r="A7" s="55"/>
      <c r="B7" s="397" t="s">
        <v>5</v>
      </c>
      <c r="C7" s="397"/>
      <c r="D7" s="53"/>
      <c r="E7" s="58"/>
      <c r="F7" s="58"/>
      <c r="G7" s="59" t="s">
        <v>4</v>
      </c>
      <c r="H7" s="57"/>
      <c r="I7" s="12"/>
    </row>
    <row r="8" spans="1:9" ht="18" customHeight="1" x14ac:dyDescent="0.2">
      <c r="A8" s="55"/>
      <c r="B8" s="397" t="s">
        <v>173</v>
      </c>
      <c r="C8" s="397"/>
      <c r="D8" s="53"/>
      <c r="E8" s="58"/>
      <c r="F8" s="58"/>
      <c r="G8" s="60">
        <v>45056</v>
      </c>
      <c r="H8" s="61"/>
      <c r="I8" s="12"/>
    </row>
    <row r="9" spans="1:9" ht="18" customHeight="1" x14ac:dyDescent="0.2">
      <c r="A9" s="166"/>
      <c r="B9" s="396" t="s">
        <v>6</v>
      </c>
      <c r="C9" s="396"/>
      <c r="D9" s="53"/>
      <c r="E9" s="58"/>
      <c r="F9" s="58"/>
      <c r="G9" s="163"/>
      <c r="H9" s="61"/>
      <c r="I9" s="12"/>
    </row>
    <row r="10" spans="1:9" ht="18" customHeight="1" x14ac:dyDescent="0.2">
      <c r="A10" s="166"/>
      <c r="B10" s="396" t="s">
        <v>7</v>
      </c>
      <c r="C10" s="396"/>
      <c r="D10" s="53"/>
      <c r="E10" s="54"/>
      <c r="F10" s="54"/>
      <c r="G10" s="53"/>
      <c r="H10" s="164"/>
      <c r="I10" s="9"/>
    </row>
    <row r="11" spans="1:9" ht="18" customHeight="1" x14ac:dyDescent="0.2">
      <c r="A11" s="166"/>
      <c r="B11" s="396" t="s">
        <v>8</v>
      </c>
      <c r="C11" s="396"/>
      <c r="D11" s="53"/>
      <c r="E11" s="164"/>
      <c r="F11" s="164"/>
      <c r="G11" s="53"/>
      <c r="H11" s="164"/>
      <c r="I11" s="11"/>
    </row>
    <row r="12" spans="1:9" ht="18" customHeight="1" x14ac:dyDescent="0.2">
      <c r="A12" s="13"/>
      <c r="B12" s="14"/>
      <c r="C12" s="14"/>
      <c r="D12" s="15"/>
      <c r="E12" s="15"/>
      <c r="F12" s="15"/>
      <c r="G12" s="373"/>
      <c r="H12" s="374"/>
      <c r="I12" s="16"/>
    </row>
    <row r="13" spans="1:9" ht="18" customHeight="1" x14ac:dyDescent="0.2">
      <c r="A13" s="13"/>
      <c r="B13" s="17"/>
      <c r="C13" s="17"/>
      <c r="D13" s="15"/>
      <c r="E13" s="375"/>
      <c r="F13" s="375"/>
      <c r="G13" s="374"/>
      <c r="H13" s="374"/>
      <c r="I13" s="18"/>
    </row>
    <row r="14" spans="1:9" ht="15.75" customHeight="1" x14ac:dyDescent="0.2">
      <c r="A14" s="13"/>
      <c r="B14" s="72" t="s">
        <v>9</v>
      </c>
      <c r="C14" s="72"/>
      <c r="D14" s="70"/>
      <c r="E14" s="376" t="s">
        <v>785</v>
      </c>
      <c r="F14" s="376"/>
      <c r="G14" s="376"/>
      <c r="H14" s="376"/>
      <c r="I14" s="66"/>
    </row>
    <row r="15" spans="1:9" ht="4.5" customHeight="1" x14ac:dyDescent="0.2">
      <c r="A15" s="13"/>
      <c r="B15" s="70"/>
      <c r="C15" s="70"/>
      <c r="D15" s="70"/>
      <c r="E15" s="70"/>
      <c r="F15" s="70"/>
      <c r="G15" s="377"/>
      <c r="H15" s="378"/>
      <c r="I15" s="378"/>
    </row>
    <row r="16" spans="1:9" ht="18" customHeight="1" x14ac:dyDescent="0.25">
      <c r="A16" s="13"/>
      <c r="B16" s="377" t="s">
        <v>786</v>
      </c>
      <c r="C16" s="377"/>
      <c r="D16" s="377"/>
      <c r="E16" s="400" t="s">
        <v>790</v>
      </c>
      <c r="F16" s="400"/>
      <c r="G16" s="400"/>
      <c r="H16" s="400"/>
      <c r="I16" s="74"/>
    </row>
    <row r="17" spans="1:9" ht="18" customHeight="1" x14ac:dyDescent="0.2">
      <c r="A17" s="13"/>
      <c r="B17" s="377" t="s">
        <v>787</v>
      </c>
      <c r="C17" s="378"/>
      <c r="D17" s="70"/>
      <c r="E17" s="377" t="s">
        <v>791</v>
      </c>
      <c r="F17" s="377"/>
      <c r="G17" s="378"/>
      <c r="H17" s="378"/>
      <c r="I17" s="74"/>
    </row>
    <row r="18" spans="1:9" ht="18" customHeight="1" x14ac:dyDescent="0.2">
      <c r="A18" s="13"/>
      <c r="B18" s="377" t="s">
        <v>788</v>
      </c>
      <c r="C18" s="378"/>
      <c r="D18" s="70"/>
      <c r="E18" s="377" t="s">
        <v>792</v>
      </c>
      <c r="F18" s="377"/>
      <c r="G18" s="378"/>
      <c r="H18" s="378"/>
      <c r="I18" s="74"/>
    </row>
    <row r="19" spans="1:9" ht="18" customHeight="1" x14ac:dyDescent="0.2">
      <c r="A19" s="13"/>
      <c r="B19" s="377" t="s">
        <v>789</v>
      </c>
      <c r="C19" s="378"/>
      <c r="D19" s="70"/>
      <c r="E19" s="377" t="s">
        <v>793</v>
      </c>
      <c r="F19" s="378"/>
      <c r="G19" s="74"/>
      <c r="H19" s="74"/>
      <c r="I19" s="74"/>
    </row>
    <row r="20" spans="1:9" ht="18" customHeight="1" x14ac:dyDescent="0.2">
      <c r="A20" s="13"/>
      <c r="B20" s="74"/>
      <c r="C20" s="74"/>
      <c r="D20" s="70"/>
      <c r="E20" s="379"/>
      <c r="F20" s="379"/>
      <c r="G20" s="378"/>
      <c r="H20" s="378"/>
      <c r="I20" s="167"/>
    </row>
    <row r="21" spans="1:9" ht="4.5" customHeight="1" x14ac:dyDescent="0.2">
      <c r="A21" s="13"/>
      <c r="B21" s="15"/>
      <c r="C21" s="15"/>
      <c r="D21" s="15"/>
      <c r="E21" s="15"/>
      <c r="F21" s="15"/>
      <c r="G21" s="15"/>
      <c r="H21" s="15"/>
      <c r="I21" s="15"/>
    </row>
    <row r="22" spans="1:9" ht="18" customHeight="1" x14ac:dyDescent="0.2">
      <c r="A22" s="13"/>
      <c r="B22" s="380" t="s">
        <v>0</v>
      </c>
      <c r="C22" s="381"/>
      <c r="D22" s="381"/>
      <c r="E22" s="294" t="s">
        <v>1</v>
      </c>
      <c r="F22" s="294" t="s">
        <v>14</v>
      </c>
      <c r="G22" s="294" t="s">
        <v>12</v>
      </c>
      <c r="H22" s="295" t="s">
        <v>13</v>
      </c>
      <c r="I22" s="22"/>
    </row>
    <row r="23" spans="1:9" ht="18" customHeight="1" x14ac:dyDescent="0.2">
      <c r="A23" s="13"/>
      <c r="B23" s="370" t="s">
        <v>10</v>
      </c>
      <c r="C23" s="371"/>
      <c r="D23" s="372"/>
      <c r="E23" s="172">
        <v>70350</v>
      </c>
      <c r="F23" s="173">
        <v>0.75</v>
      </c>
      <c r="G23" s="174">
        <f>E23*F23</f>
        <v>52762.5</v>
      </c>
      <c r="H23" s="175">
        <f>E23-G23</f>
        <v>17587.5</v>
      </c>
      <c r="I23" s="23"/>
    </row>
    <row r="24" spans="1:9" ht="18" customHeight="1" x14ac:dyDescent="0.2">
      <c r="A24" s="13"/>
      <c r="B24" s="383" t="s">
        <v>794</v>
      </c>
      <c r="C24" s="378"/>
      <c r="D24" s="384"/>
      <c r="E24" s="176">
        <v>86300</v>
      </c>
      <c r="F24" s="177"/>
      <c r="G24" s="178">
        <f t="shared" ref="G24:G33" si="0">E24*F24</f>
        <v>0</v>
      </c>
      <c r="H24" s="179">
        <f t="shared" ref="H24:H33" si="1">E24-G24</f>
        <v>86300</v>
      </c>
      <c r="I24" s="23"/>
    </row>
    <row r="25" spans="1:9" ht="18" customHeight="1" x14ac:dyDescent="0.2">
      <c r="A25" s="13"/>
      <c r="B25" s="385" t="s">
        <v>146</v>
      </c>
      <c r="C25" s="378"/>
      <c r="D25" s="384"/>
      <c r="E25" s="180">
        <v>86300</v>
      </c>
      <c r="F25" s="181"/>
      <c r="G25" s="182">
        <f t="shared" si="0"/>
        <v>0</v>
      </c>
      <c r="H25" s="97">
        <f t="shared" si="1"/>
        <v>86300</v>
      </c>
      <c r="I25" s="23"/>
    </row>
    <row r="26" spans="1:9" ht="18" customHeight="1" x14ac:dyDescent="0.2">
      <c r="A26" s="13"/>
      <c r="B26" s="383" t="s">
        <v>795</v>
      </c>
      <c r="C26" s="378"/>
      <c r="D26" s="384"/>
      <c r="E26" s="176">
        <v>86300</v>
      </c>
      <c r="F26" s="177"/>
      <c r="G26" s="178">
        <f t="shared" si="0"/>
        <v>0</v>
      </c>
      <c r="H26" s="179">
        <f t="shared" si="1"/>
        <v>86300</v>
      </c>
      <c r="I26" s="23"/>
    </row>
    <row r="27" spans="1:9" ht="18" customHeight="1" x14ac:dyDescent="0.2">
      <c r="A27" s="13"/>
      <c r="B27" s="385" t="s">
        <v>796</v>
      </c>
      <c r="C27" s="378"/>
      <c r="D27" s="384"/>
      <c r="E27" s="180">
        <v>86300</v>
      </c>
      <c r="F27" s="181"/>
      <c r="G27" s="182">
        <f t="shared" si="0"/>
        <v>0</v>
      </c>
      <c r="H27" s="97">
        <f t="shared" si="1"/>
        <v>86300</v>
      </c>
      <c r="I27" s="23"/>
    </row>
    <row r="28" spans="1:9" ht="18" customHeight="1" x14ac:dyDescent="0.2">
      <c r="A28" s="13"/>
      <c r="B28" s="383"/>
      <c r="C28" s="378"/>
      <c r="D28" s="384"/>
      <c r="E28" s="176">
        <v>0</v>
      </c>
      <c r="F28" s="177"/>
      <c r="G28" s="183">
        <f t="shared" si="0"/>
        <v>0</v>
      </c>
      <c r="H28" s="179">
        <f t="shared" si="1"/>
        <v>0</v>
      </c>
      <c r="I28" s="23"/>
    </row>
    <row r="29" spans="1:9" ht="18" customHeight="1" x14ac:dyDescent="0.2">
      <c r="A29" s="13"/>
      <c r="B29" s="385"/>
      <c r="C29" s="378"/>
      <c r="D29" s="384"/>
      <c r="E29" s="180"/>
      <c r="F29" s="181"/>
      <c r="G29" s="184">
        <f t="shared" si="0"/>
        <v>0</v>
      </c>
      <c r="H29" s="185">
        <f t="shared" si="1"/>
        <v>0</v>
      </c>
      <c r="I29" s="23"/>
    </row>
    <row r="30" spans="1:9" ht="18" customHeight="1" x14ac:dyDescent="0.2">
      <c r="A30" s="13"/>
      <c r="B30" s="383"/>
      <c r="C30" s="378"/>
      <c r="D30" s="384"/>
      <c r="E30" s="176"/>
      <c r="F30" s="177"/>
      <c r="G30" s="183">
        <f t="shared" si="0"/>
        <v>0</v>
      </c>
      <c r="H30" s="179">
        <f t="shared" si="1"/>
        <v>0</v>
      </c>
      <c r="I30" s="23"/>
    </row>
    <row r="31" spans="1:9" ht="18" customHeight="1" x14ac:dyDescent="0.2">
      <c r="A31" s="13"/>
      <c r="B31" s="385"/>
      <c r="C31" s="378"/>
      <c r="D31" s="384"/>
      <c r="E31" s="180"/>
      <c r="F31" s="181"/>
      <c r="G31" s="182">
        <f t="shared" si="0"/>
        <v>0</v>
      </c>
      <c r="H31" s="97">
        <f t="shared" si="1"/>
        <v>0</v>
      </c>
      <c r="I31" s="23"/>
    </row>
    <row r="32" spans="1:9" ht="18" customHeight="1" x14ac:dyDescent="0.2">
      <c r="A32" s="13"/>
      <c r="B32" s="383"/>
      <c r="C32" s="378"/>
      <c r="D32" s="384"/>
      <c r="E32" s="176"/>
      <c r="F32" s="177"/>
      <c r="G32" s="178">
        <f t="shared" si="0"/>
        <v>0</v>
      </c>
      <c r="H32" s="179">
        <f t="shared" si="1"/>
        <v>0</v>
      </c>
      <c r="I32" s="23"/>
    </row>
    <row r="33" spans="1:10" ht="18" customHeight="1" x14ac:dyDescent="0.2">
      <c r="A33" s="13"/>
      <c r="B33" s="386"/>
      <c r="C33" s="387"/>
      <c r="D33" s="388"/>
      <c r="E33" s="311"/>
      <c r="F33" s="186"/>
      <c r="G33" s="182">
        <f t="shared" si="0"/>
        <v>0</v>
      </c>
      <c r="H33" s="187">
        <f t="shared" si="1"/>
        <v>0</v>
      </c>
      <c r="I33" s="23"/>
    </row>
    <row r="34" spans="1:10" ht="19.5" customHeight="1" x14ac:dyDescent="0.2">
      <c r="A34" s="13"/>
      <c r="B34" s="389" t="s">
        <v>17</v>
      </c>
      <c r="C34" s="390"/>
      <c r="D34" s="148"/>
      <c r="E34" s="149"/>
      <c r="F34" s="149"/>
      <c r="G34" s="190" t="s">
        <v>15</v>
      </c>
      <c r="H34" s="191">
        <f>SUM(E23:E33)</f>
        <v>415550</v>
      </c>
      <c r="I34" s="27"/>
    </row>
    <row r="35" spans="1:10" ht="19.5" customHeight="1" x14ac:dyDescent="0.2">
      <c r="A35" s="13"/>
      <c r="B35" s="382" t="s">
        <v>18</v>
      </c>
      <c r="C35" s="382"/>
      <c r="D35" s="382"/>
      <c r="E35" s="382"/>
      <c r="F35" s="147"/>
      <c r="G35" s="193" t="s">
        <v>16</v>
      </c>
      <c r="H35" s="194">
        <f>G23+G24+G25+G26+G27+G28+G29+G30+G31+G32+G33</f>
        <v>52762.5</v>
      </c>
      <c r="I35" s="27"/>
    </row>
    <row r="36" spans="1:10" ht="19.5" customHeight="1" x14ac:dyDescent="0.2">
      <c r="A36" s="13"/>
      <c r="B36" s="382" t="s">
        <v>782</v>
      </c>
      <c r="C36" s="382"/>
      <c r="D36" s="382"/>
      <c r="E36" s="382"/>
      <c r="F36" s="147"/>
      <c r="G36" s="146" t="s">
        <v>2</v>
      </c>
      <c r="H36" s="195">
        <f>H34-H35</f>
        <v>362787.5</v>
      </c>
      <c r="I36" s="29"/>
      <c r="J36" s="38"/>
    </row>
    <row r="37" spans="1:10" ht="19.5" customHeight="1" x14ac:dyDescent="0.2">
      <c r="A37" s="13"/>
      <c r="B37" s="382" t="s">
        <v>21</v>
      </c>
      <c r="C37" s="382"/>
      <c r="D37" s="382"/>
      <c r="E37" s="382"/>
      <c r="F37" s="382"/>
      <c r="G37" s="196"/>
      <c r="H37" s="197"/>
      <c r="I37" s="29"/>
      <c r="J37" s="38"/>
    </row>
    <row r="38" spans="1:10" ht="19.5" customHeight="1" x14ac:dyDescent="0.2">
      <c r="A38" s="13"/>
      <c r="B38" s="391" t="s">
        <v>470</v>
      </c>
      <c r="C38" s="391"/>
      <c r="D38" s="391"/>
      <c r="E38" s="391"/>
      <c r="F38" s="391"/>
      <c r="G38" s="199"/>
      <c r="H38" s="200"/>
      <c r="I38" s="29"/>
      <c r="J38" s="38"/>
    </row>
    <row r="39" spans="1:10" ht="19.5" customHeight="1" x14ac:dyDescent="0.2">
      <c r="A39" s="13"/>
      <c r="B39" s="391" t="s">
        <v>25</v>
      </c>
      <c r="C39" s="391"/>
      <c r="D39" s="391"/>
      <c r="E39" s="391"/>
      <c r="F39" s="391"/>
      <c r="G39" s="391"/>
      <c r="H39" s="391"/>
      <c r="I39" s="30"/>
    </row>
    <row r="40" spans="1:10" ht="19.5" customHeight="1" x14ac:dyDescent="0.2">
      <c r="A40" s="13"/>
      <c r="B40" s="391" t="s">
        <v>783</v>
      </c>
      <c r="C40" s="391"/>
      <c r="D40" s="391"/>
      <c r="E40" s="391"/>
      <c r="F40" s="391"/>
      <c r="G40" s="152"/>
      <c r="H40" s="201"/>
      <c r="I40" s="30"/>
    </row>
    <row r="41" spans="1:10" ht="19.5" customHeight="1" x14ac:dyDescent="0.2">
      <c r="A41" s="13"/>
      <c r="B41" s="391" t="s">
        <v>784</v>
      </c>
      <c r="C41" s="391"/>
      <c r="D41" s="391"/>
      <c r="E41" s="391"/>
      <c r="F41" s="391"/>
      <c r="G41" s="391"/>
      <c r="H41" s="391"/>
      <c r="I41" s="31"/>
    </row>
    <row r="42" spans="1:10" ht="19.5" customHeight="1" x14ac:dyDescent="0.2">
      <c r="A42" s="13"/>
      <c r="B42" s="391" t="s">
        <v>24</v>
      </c>
      <c r="C42" s="391"/>
      <c r="D42" s="391"/>
      <c r="E42" s="391"/>
      <c r="F42" s="391"/>
      <c r="G42" s="68"/>
      <c r="H42" s="68"/>
      <c r="I42" s="31"/>
    </row>
    <row r="43" spans="1:10" ht="19.5" customHeight="1" x14ac:dyDescent="0.2">
      <c r="A43" s="13"/>
      <c r="B43" s="152"/>
      <c r="C43" s="152"/>
      <c r="D43" s="152"/>
      <c r="E43" s="152"/>
      <c r="F43" s="152"/>
      <c r="G43" s="152"/>
      <c r="H43" s="152"/>
      <c r="I43" s="31"/>
    </row>
    <row r="44" spans="1:10" ht="19.5" customHeight="1" x14ac:dyDescent="0.2">
      <c r="A44" s="13"/>
      <c r="B44" s="202"/>
      <c r="C44" s="202"/>
      <c r="D44" s="68"/>
      <c r="E44" s="68"/>
      <c r="F44" s="68"/>
      <c r="G44" s="68"/>
      <c r="H44" s="68"/>
      <c r="I44" s="31"/>
    </row>
    <row r="45" spans="1:10" ht="19.5" customHeight="1" x14ac:dyDescent="0.2">
      <c r="A45" s="13"/>
      <c r="B45" s="202"/>
      <c r="C45" s="202"/>
      <c r="D45" s="68"/>
      <c r="E45" s="68"/>
      <c r="F45" s="68"/>
      <c r="G45" s="68"/>
      <c r="H45" s="68"/>
      <c r="I45" s="31"/>
    </row>
    <row r="46" spans="1:10" ht="19.5" customHeight="1" x14ac:dyDescent="0.2">
      <c r="A46" s="13"/>
      <c r="B46" s="202"/>
      <c r="C46" s="202"/>
      <c r="D46" s="68"/>
      <c r="E46" s="68"/>
      <c r="F46" s="68"/>
      <c r="G46" s="68"/>
      <c r="H46" s="68"/>
      <c r="I46" s="31"/>
    </row>
    <row r="47" spans="1:10" ht="19.5" customHeight="1" x14ac:dyDescent="0.2">
      <c r="A47" s="13"/>
      <c r="B47" s="154"/>
      <c r="C47" s="398"/>
      <c r="D47" s="390"/>
      <c r="E47" s="390"/>
      <c r="F47" s="390"/>
      <c r="G47" s="390"/>
      <c r="H47" s="390"/>
      <c r="I47" s="32"/>
    </row>
    <row r="48" spans="1:10" ht="19.5" customHeight="1" x14ac:dyDescent="0.25">
      <c r="A48" s="33"/>
      <c r="B48" s="155"/>
      <c r="C48" s="399"/>
      <c r="D48" s="390"/>
      <c r="E48" s="390"/>
      <c r="F48" s="390"/>
      <c r="G48" s="390"/>
      <c r="H48" s="390"/>
      <c r="I48" s="34"/>
    </row>
    <row r="49" spans="1:9" ht="15.75" customHeight="1" x14ac:dyDescent="0.2">
      <c r="A49" s="13"/>
      <c r="B49" s="392" t="s">
        <v>424</v>
      </c>
      <c r="C49" s="392"/>
      <c r="D49" s="156"/>
      <c r="E49" s="393" t="s">
        <v>19</v>
      </c>
      <c r="F49" s="393"/>
      <c r="G49" s="393"/>
      <c r="H49" s="393"/>
      <c r="I49" s="13"/>
    </row>
    <row r="50" spans="1:9" ht="15.75" customHeight="1" x14ac:dyDescent="0.2">
      <c r="A50" s="395"/>
      <c r="B50" s="395"/>
      <c r="C50" s="395"/>
      <c r="D50" s="395"/>
      <c r="E50" s="395"/>
      <c r="F50" s="395"/>
      <c r="G50" s="395"/>
      <c r="H50" s="395"/>
      <c r="I50" s="48"/>
    </row>
  </sheetData>
  <mergeCells count="47">
    <mergeCell ref="B49:C49"/>
    <mergeCell ref="E49:H49"/>
    <mergeCell ref="A1:H1"/>
    <mergeCell ref="A50:H50"/>
    <mergeCell ref="B11:C11"/>
    <mergeCell ref="B10:C10"/>
    <mergeCell ref="B9:C9"/>
    <mergeCell ref="B8:C8"/>
    <mergeCell ref="B7:C7"/>
    <mergeCell ref="B42:F42"/>
    <mergeCell ref="C47:H47"/>
    <mergeCell ref="C48:H48"/>
    <mergeCell ref="E16:H16"/>
    <mergeCell ref="E19:F19"/>
    <mergeCell ref="B16:D16"/>
    <mergeCell ref="B36:E36"/>
    <mergeCell ref="B37:F37"/>
    <mergeCell ref="B38:F38"/>
    <mergeCell ref="B39:H39"/>
    <mergeCell ref="B40:F40"/>
    <mergeCell ref="B41:F41"/>
    <mergeCell ref="G41:H41"/>
    <mergeCell ref="B35:E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C34"/>
    <mergeCell ref="E3:H4"/>
    <mergeCell ref="B23:D23"/>
    <mergeCell ref="G12:H12"/>
    <mergeCell ref="E13:H13"/>
    <mergeCell ref="E14:H14"/>
    <mergeCell ref="G15:I15"/>
    <mergeCell ref="B17:C17"/>
    <mergeCell ref="E17:H17"/>
    <mergeCell ref="B18:C18"/>
    <mergeCell ref="E18:H18"/>
    <mergeCell ref="B19:C19"/>
    <mergeCell ref="E20:H20"/>
    <mergeCell ref="B22:D22"/>
  </mergeCells>
  <printOptions horizontalCentered="1" verticalCentered="1"/>
  <pageMargins left="0" right="0" top="0" bottom="0" header="0" footer="0"/>
  <pageSetup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4FE7-7B78-484E-A062-DE6415E28C41}">
  <sheetPr>
    <tabColor rgb="FF8496B0"/>
    <outlinePr summaryBelow="0" summaryRight="0"/>
    <pageSetUpPr fitToPage="1"/>
  </sheetPr>
  <dimension ref="A1:I74"/>
  <sheetViews>
    <sheetView showGridLines="0" zoomScaleNormal="100" workbookViewId="0">
      <selection activeCell="B60" sqref="B60:E60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4.140625" bestFit="1" customWidth="1"/>
    <col min="6" max="6" width="22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/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206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62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63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190</v>
      </c>
      <c r="C24" s="502"/>
      <c r="D24" s="502"/>
      <c r="E24" s="79">
        <v>1</v>
      </c>
      <c r="F24" s="273" t="s">
        <v>175</v>
      </c>
      <c r="G24" s="81">
        <v>86300</v>
      </c>
      <c r="H24" s="23"/>
    </row>
    <row r="25" spans="1:8" ht="18" customHeight="1" x14ac:dyDescent="0.2">
      <c r="A25" s="13"/>
      <c r="B25" s="503" t="s">
        <v>191</v>
      </c>
      <c r="C25" s="503"/>
      <c r="D25" s="503"/>
      <c r="E25" s="109">
        <v>1</v>
      </c>
      <c r="F25" s="274" t="s">
        <v>176</v>
      </c>
      <c r="G25" s="110">
        <v>86300</v>
      </c>
      <c r="H25" s="23"/>
    </row>
    <row r="26" spans="1:8" ht="18" customHeight="1" x14ac:dyDescent="0.2">
      <c r="A26" s="13"/>
      <c r="B26" s="502" t="s">
        <v>192</v>
      </c>
      <c r="C26" s="502"/>
      <c r="D26" s="502"/>
      <c r="E26" s="85">
        <v>1</v>
      </c>
      <c r="F26" s="273" t="s">
        <v>177</v>
      </c>
      <c r="G26" s="81">
        <v>86300</v>
      </c>
      <c r="H26" s="23"/>
    </row>
    <row r="27" spans="1:8" ht="18" customHeight="1" x14ac:dyDescent="0.2">
      <c r="A27" s="13"/>
      <c r="B27" s="506" t="s">
        <v>193</v>
      </c>
      <c r="C27" s="506"/>
      <c r="D27" s="506"/>
      <c r="E27" s="86">
        <v>1</v>
      </c>
      <c r="F27" s="274" t="s">
        <v>178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194</v>
      </c>
      <c r="C32" s="493"/>
      <c r="D32" s="493"/>
      <c r="E32" s="95">
        <v>2</v>
      </c>
      <c r="F32" s="275" t="s">
        <v>179</v>
      </c>
      <c r="G32" s="97">
        <v>86300</v>
      </c>
      <c r="H32" s="23"/>
    </row>
    <row r="33" spans="1:8" ht="18" customHeight="1" x14ac:dyDescent="0.2">
      <c r="A33" s="13"/>
      <c r="B33" s="510" t="s">
        <v>195</v>
      </c>
      <c r="C33" s="511"/>
      <c r="D33" s="512"/>
      <c r="E33" s="98">
        <v>2</v>
      </c>
      <c r="F33" s="276" t="s">
        <v>180</v>
      </c>
      <c r="G33" s="100">
        <v>86300</v>
      </c>
      <c r="H33" s="23"/>
    </row>
    <row r="34" spans="1:8" ht="18" customHeight="1" x14ac:dyDescent="0.2">
      <c r="A34" s="13"/>
      <c r="B34" s="525" t="s">
        <v>196</v>
      </c>
      <c r="C34" s="525"/>
      <c r="D34" s="525"/>
      <c r="E34" s="277">
        <v>2</v>
      </c>
      <c r="F34" s="275" t="s">
        <v>181</v>
      </c>
      <c r="G34" s="278">
        <v>86300</v>
      </c>
      <c r="H34" s="23"/>
    </row>
    <row r="35" spans="1:8" ht="18" customHeight="1" x14ac:dyDescent="0.2">
      <c r="A35" s="13"/>
      <c r="B35" s="510" t="s">
        <v>197</v>
      </c>
      <c r="C35" s="511"/>
      <c r="D35" s="512"/>
      <c r="E35" s="98">
        <v>2</v>
      </c>
      <c r="F35" s="276" t="s">
        <v>182</v>
      </c>
      <c r="G35" s="101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108">
        <v>70350</v>
      </c>
      <c r="H39" s="23"/>
    </row>
    <row r="40" spans="1:8" ht="18" customHeight="1" x14ac:dyDescent="0.2">
      <c r="A40" s="13"/>
      <c r="B40" s="502" t="s">
        <v>198</v>
      </c>
      <c r="C40" s="502"/>
      <c r="D40" s="502"/>
      <c r="E40" s="79">
        <v>3</v>
      </c>
      <c r="F40" s="273" t="s">
        <v>183</v>
      </c>
      <c r="G40" s="81">
        <v>86300</v>
      </c>
      <c r="H40" s="23"/>
    </row>
    <row r="41" spans="1:8" ht="18" customHeight="1" x14ac:dyDescent="0.2">
      <c r="A41" s="13"/>
      <c r="B41" s="503" t="s">
        <v>199</v>
      </c>
      <c r="C41" s="503"/>
      <c r="D41" s="503"/>
      <c r="E41" s="109">
        <v>3</v>
      </c>
      <c r="F41" s="274" t="s">
        <v>184</v>
      </c>
      <c r="G41" s="110">
        <v>86300</v>
      </c>
      <c r="H41" s="23"/>
    </row>
    <row r="42" spans="1:8" ht="18" customHeight="1" x14ac:dyDescent="0.2">
      <c r="A42" s="13"/>
      <c r="B42" s="502" t="s">
        <v>200</v>
      </c>
      <c r="C42" s="502"/>
      <c r="D42" s="502"/>
      <c r="E42" s="79">
        <v>3</v>
      </c>
      <c r="F42" s="273" t="s">
        <v>185</v>
      </c>
      <c r="G42" s="81">
        <v>86300</v>
      </c>
      <c r="H42" s="23"/>
    </row>
    <row r="43" spans="1:8" ht="18" customHeight="1" x14ac:dyDescent="0.2">
      <c r="A43" s="13"/>
      <c r="B43" s="503" t="s">
        <v>201</v>
      </c>
      <c r="C43" s="503"/>
      <c r="D43" s="503"/>
      <c r="E43" s="109">
        <v>3</v>
      </c>
      <c r="F43" s="274" t="s">
        <v>186</v>
      </c>
      <c r="G43" s="110">
        <v>86300</v>
      </c>
      <c r="H43" s="23"/>
    </row>
    <row r="44" spans="1:8" ht="18" customHeight="1" x14ac:dyDescent="0.2">
      <c r="A44" s="13"/>
      <c r="B44" s="526"/>
      <c r="C44" s="527"/>
      <c r="D44" s="528"/>
      <c r="E44" s="111"/>
      <c r="F44" s="80"/>
      <c r="G44" s="112"/>
      <c r="H44" s="23"/>
    </row>
    <row r="45" spans="1:8" ht="18" customHeight="1" x14ac:dyDescent="0.2">
      <c r="A45" s="13"/>
      <c r="B45" s="496" t="s">
        <v>38</v>
      </c>
      <c r="C45" s="496"/>
      <c r="D45" s="496"/>
      <c r="E45" s="120"/>
      <c r="F45" s="120"/>
      <c r="G45" s="90">
        <f>SUM(G39:G44)</f>
        <v>415550</v>
      </c>
      <c r="H45" s="23"/>
    </row>
    <row r="46" spans="1:8" ht="18" customHeight="1" x14ac:dyDescent="0.2">
      <c r="A46" s="13"/>
      <c r="B46" s="488"/>
      <c r="C46" s="489"/>
      <c r="D46" s="489"/>
      <c r="E46" s="489"/>
      <c r="F46" s="489"/>
      <c r="G46" s="490"/>
      <c r="H46" s="23"/>
    </row>
    <row r="47" spans="1:8" ht="18" customHeight="1" x14ac:dyDescent="0.2">
      <c r="A47" s="13"/>
      <c r="B47" s="497" t="s">
        <v>202</v>
      </c>
      <c r="C47" s="497"/>
      <c r="D47" s="497"/>
      <c r="E47" s="115"/>
      <c r="F47" s="115"/>
      <c r="G47" s="116"/>
      <c r="H47" s="23"/>
    </row>
    <row r="48" spans="1:8" ht="18" customHeight="1" x14ac:dyDescent="0.2">
      <c r="A48" s="13"/>
      <c r="B48" s="492" t="s">
        <v>203</v>
      </c>
      <c r="C48" s="492"/>
      <c r="D48" s="492"/>
      <c r="E48" s="117">
        <v>4</v>
      </c>
      <c r="F48" s="274" t="s">
        <v>187</v>
      </c>
      <c r="G48" s="118">
        <v>115000</v>
      </c>
      <c r="H48" s="23"/>
    </row>
    <row r="49" spans="1:9" ht="18" customHeight="1" x14ac:dyDescent="0.2">
      <c r="A49" s="13"/>
      <c r="B49" s="491" t="s">
        <v>204</v>
      </c>
      <c r="C49" s="491"/>
      <c r="D49" s="491"/>
      <c r="E49" s="79">
        <v>4</v>
      </c>
      <c r="F49" s="273" t="s">
        <v>188</v>
      </c>
      <c r="G49" s="119">
        <v>115000</v>
      </c>
      <c r="H49" s="23"/>
    </row>
    <row r="50" spans="1:9" ht="18" customHeight="1" x14ac:dyDescent="0.2">
      <c r="A50" s="13"/>
      <c r="B50" s="492" t="s">
        <v>205</v>
      </c>
      <c r="C50" s="492"/>
      <c r="D50" s="492"/>
      <c r="E50" s="117">
        <v>4</v>
      </c>
      <c r="F50" s="274" t="s">
        <v>189</v>
      </c>
      <c r="G50" s="118">
        <v>115000</v>
      </c>
      <c r="H50" s="23"/>
    </row>
    <row r="51" spans="1:9" ht="18" customHeight="1" x14ac:dyDescent="0.2">
      <c r="A51" s="13"/>
      <c r="B51" s="491"/>
      <c r="C51" s="491"/>
      <c r="D51" s="491"/>
      <c r="E51" s="79"/>
      <c r="F51" s="273"/>
      <c r="G51" s="119"/>
      <c r="H51" s="23"/>
    </row>
    <row r="52" spans="1:9" ht="18" customHeight="1" x14ac:dyDescent="0.2">
      <c r="A52" s="13"/>
      <c r="B52" s="496" t="s">
        <v>38</v>
      </c>
      <c r="C52" s="496"/>
      <c r="D52" s="496"/>
      <c r="E52" s="120"/>
      <c r="F52" s="120"/>
      <c r="G52" s="121">
        <f>SUM(G47:G51)</f>
        <v>345000</v>
      </c>
      <c r="H52" s="23"/>
    </row>
    <row r="53" spans="1:9" ht="18" customHeight="1" x14ac:dyDescent="0.2">
      <c r="A53" s="13"/>
      <c r="B53" s="122"/>
      <c r="C53" s="123"/>
      <c r="D53" s="123"/>
      <c r="E53" s="124"/>
      <c r="F53" s="124"/>
      <c r="G53" s="125"/>
      <c r="H53" s="23"/>
    </row>
    <row r="54" spans="1:9" ht="18" customHeight="1" x14ac:dyDescent="0.2">
      <c r="A54" s="13"/>
      <c r="B54" s="477" t="s">
        <v>171</v>
      </c>
      <c r="C54" s="478"/>
      <c r="D54" s="479"/>
      <c r="E54" s="139"/>
      <c r="F54" s="140"/>
      <c r="G54" s="141">
        <v>21000</v>
      </c>
      <c r="H54" s="23"/>
    </row>
    <row r="55" spans="1:9" ht="18" customHeight="1" x14ac:dyDescent="0.2">
      <c r="A55" s="13"/>
      <c r="B55" s="436" t="s">
        <v>172</v>
      </c>
      <c r="C55" s="377"/>
      <c r="D55" s="437"/>
      <c r="E55" s="142"/>
      <c r="F55" s="102"/>
      <c r="G55" s="103">
        <v>135600</v>
      </c>
      <c r="H55" s="23"/>
    </row>
    <row r="56" spans="1:9" ht="18" customHeight="1" x14ac:dyDescent="0.2">
      <c r="A56" s="13"/>
      <c r="B56" s="447"/>
      <c r="C56" s="448"/>
      <c r="D56" s="449"/>
      <c r="E56" s="98"/>
      <c r="F56" s="143"/>
      <c r="G56" s="101"/>
      <c r="H56" s="23"/>
    </row>
    <row r="57" spans="1:9" ht="18" customHeight="1" x14ac:dyDescent="0.2">
      <c r="A57" s="13"/>
      <c r="B57" s="452" t="s">
        <v>38</v>
      </c>
      <c r="C57" s="453"/>
      <c r="D57" s="454"/>
      <c r="E57" s="104"/>
      <c r="F57" s="105"/>
      <c r="G57" s="106">
        <f>SUM(G54:G56)</f>
        <v>156600</v>
      </c>
      <c r="H57" s="23"/>
    </row>
    <row r="58" spans="1:9" ht="19.5" customHeight="1" x14ac:dyDescent="0.25">
      <c r="A58" s="13"/>
      <c r="B58" s="435" t="s">
        <v>17</v>
      </c>
      <c r="C58" s="374"/>
      <c r="D58" s="24"/>
      <c r="E58" s="25"/>
      <c r="F58" s="26"/>
      <c r="G58" s="49"/>
      <c r="H58" s="27"/>
    </row>
    <row r="59" spans="1:9" ht="19.5" customHeight="1" x14ac:dyDescent="0.2">
      <c r="A59" s="13"/>
      <c r="B59" s="391" t="s">
        <v>18</v>
      </c>
      <c r="C59" s="391"/>
      <c r="D59" s="391"/>
      <c r="E59" s="391"/>
      <c r="F59" s="146" t="s">
        <v>2</v>
      </c>
      <c r="G59" s="145">
        <f>G29+G37+G45+G52+G57</f>
        <v>1748250</v>
      </c>
      <c r="H59" s="27"/>
    </row>
    <row r="60" spans="1:9" ht="19.5" customHeight="1" x14ac:dyDescent="0.2">
      <c r="A60" s="13"/>
      <c r="B60" s="391" t="s">
        <v>466</v>
      </c>
      <c r="C60" s="391"/>
      <c r="D60" s="391"/>
      <c r="E60" s="391"/>
      <c r="F60" s="68"/>
      <c r="G60" s="68"/>
      <c r="H60" s="29"/>
      <c r="I60" s="38"/>
    </row>
    <row r="61" spans="1:9" ht="19.5" customHeight="1" x14ac:dyDescent="0.2">
      <c r="A61" s="13"/>
      <c r="B61" s="391" t="s">
        <v>21</v>
      </c>
      <c r="C61" s="391"/>
      <c r="D61" s="391"/>
      <c r="E61" s="391"/>
      <c r="F61" s="391"/>
      <c r="G61" s="150"/>
      <c r="H61" s="29"/>
      <c r="I61" s="38"/>
    </row>
    <row r="62" spans="1:9" ht="19.5" customHeight="1" x14ac:dyDescent="0.2">
      <c r="A62" s="13"/>
      <c r="B62" s="391" t="s">
        <v>470</v>
      </c>
      <c r="C62" s="391"/>
      <c r="D62" s="391"/>
      <c r="E62" s="391"/>
      <c r="F62" s="391"/>
      <c r="G62" s="150"/>
      <c r="H62" s="29"/>
      <c r="I62" s="38"/>
    </row>
    <row r="63" spans="1:9" ht="23.25" customHeight="1" x14ac:dyDescent="0.2">
      <c r="A63" s="13"/>
      <c r="B63" s="391" t="s">
        <v>471</v>
      </c>
      <c r="C63" s="391"/>
      <c r="D63" s="391"/>
      <c r="E63" s="391"/>
      <c r="F63" s="391"/>
      <c r="G63" s="391"/>
      <c r="H63" s="30"/>
    </row>
    <row r="64" spans="1:9" ht="19.5" customHeight="1" x14ac:dyDescent="0.2">
      <c r="A64" s="13"/>
      <c r="B64" s="391" t="s">
        <v>22</v>
      </c>
      <c r="C64" s="391"/>
      <c r="D64" s="391"/>
      <c r="E64" s="391"/>
      <c r="F64" s="391"/>
      <c r="G64" s="151"/>
      <c r="H64" s="30"/>
    </row>
    <row r="65" spans="1:8" ht="19.5" customHeight="1" x14ac:dyDescent="0.2">
      <c r="A65" s="13"/>
      <c r="B65" s="391" t="s">
        <v>23</v>
      </c>
      <c r="C65" s="391"/>
      <c r="D65" s="391"/>
      <c r="E65" s="391"/>
      <c r="F65" s="391"/>
      <c r="G65" s="152"/>
      <c r="H65" s="31"/>
    </row>
    <row r="66" spans="1:8" ht="19.5" customHeight="1" x14ac:dyDescent="0.2">
      <c r="A66" s="13"/>
      <c r="B66" s="391" t="s">
        <v>24</v>
      </c>
      <c r="C66" s="391"/>
      <c r="D66" s="391"/>
      <c r="E66" s="391"/>
      <c r="F66" s="391"/>
      <c r="G66" s="68"/>
      <c r="H66" s="31"/>
    </row>
    <row r="67" spans="1:8" ht="19.5" customHeight="1" x14ac:dyDescent="0.2">
      <c r="A67" s="13"/>
      <c r="B67" s="152"/>
      <c r="C67" s="152"/>
      <c r="D67" s="152"/>
      <c r="E67" s="152"/>
      <c r="F67" s="152"/>
      <c r="G67" s="152"/>
      <c r="H67" s="31"/>
    </row>
    <row r="68" spans="1:8" ht="19.5" customHeight="1" x14ac:dyDescent="0.2">
      <c r="A68" s="13"/>
      <c r="B68" s="153"/>
      <c r="C68" s="153"/>
      <c r="D68" s="68"/>
      <c r="E68" s="68"/>
      <c r="F68" s="68"/>
      <c r="G68" s="68"/>
      <c r="H68" s="31"/>
    </row>
    <row r="69" spans="1:8" ht="19.5" customHeight="1" x14ac:dyDescent="0.2">
      <c r="A69" s="13"/>
      <c r="B69" s="153"/>
      <c r="C69" s="153"/>
      <c r="D69" s="68"/>
      <c r="E69" s="68"/>
      <c r="F69" s="68"/>
      <c r="G69" s="68"/>
      <c r="H69" s="31"/>
    </row>
    <row r="70" spans="1:8" ht="19.5" customHeight="1" x14ac:dyDescent="0.2">
      <c r="A70" s="13"/>
      <c r="B70" s="153"/>
      <c r="C70" s="153"/>
      <c r="D70" s="68"/>
      <c r="E70" s="68"/>
      <c r="F70" s="68"/>
      <c r="G70" s="68"/>
      <c r="H70" s="31"/>
    </row>
    <row r="71" spans="1:8" ht="19.5" customHeight="1" x14ac:dyDescent="0.2">
      <c r="A71" s="13"/>
      <c r="B71" s="154"/>
      <c r="C71" s="398"/>
      <c r="D71" s="390"/>
      <c r="E71" s="390"/>
      <c r="F71" s="390"/>
      <c r="G71" s="390"/>
      <c r="H71" s="32"/>
    </row>
    <row r="72" spans="1:8" ht="19.5" customHeight="1" x14ac:dyDescent="0.25">
      <c r="A72" s="33"/>
      <c r="B72" s="155"/>
      <c r="C72" s="399"/>
      <c r="D72" s="390"/>
      <c r="E72" s="390"/>
      <c r="F72" s="390"/>
      <c r="G72" s="390"/>
      <c r="H72" s="34"/>
    </row>
    <row r="73" spans="1:8" ht="15.75" customHeight="1" x14ac:dyDescent="0.2">
      <c r="A73" s="13"/>
      <c r="B73" s="392" t="s">
        <v>26</v>
      </c>
      <c r="C73" s="392"/>
      <c r="D73" s="156"/>
      <c r="E73" s="393" t="s">
        <v>19</v>
      </c>
      <c r="F73" s="393"/>
      <c r="G73" s="393"/>
      <c r="H73" s="13"/>
    </row>
    <row r="74" spans="1:8" ht="15.75" customHeight="1" x14ac:dyDescent="0.2">
      <c r="A74" s="48"/>
      <c r="B74" s="48"/>
      <c r="C74" s="48"/>
      <c r="D74" s="48"/>
      <c r="E74" s="48"/>
      <c r="F74" s="48"/>
      <c r="G74" s="48"/>
      <c r="H74" s="48"/>
    </row>
  </sheetData>
  <mergeCells count="62">
    <mergeCell ref="B73:C73"/>
    <mergeCell ref="E73:G73"/>
    <mergeCell ref="B63:G63"/>
    <mergeCell ref="B64:F64"/>
    <mergeCell ref="B65:F65"/>
    <mergeCell ref="B66:F66"/>
    <mergeCell ref="C71:G71"/>
    <mergeCell ref="C72:G72"/>
    <mergeCell ref="B62:F62"/>
    <mergeCell ref="B50:D50"/>
    <mergeCell ref="B51:D51"/>
    <mergeCell ref="B52:D52"/>
    <mergeCell ref="B54:D54"/>
    <mergeCell ref="B55:D55"/>
    <mergeCell ref="B56:D56"/>
    <mergeCell ref="B57:D57"/>
    <mergeCell ref="B58:C58"/>
    <mergeCell ref="B59:E59"/>
    <mergeCell ref="B60:E60"/>
    <mergeCell ref="B61:F61"/>
    <mergeCell ref="B49:D49"/>
    <mergeCell ref="B38:G38"/>
    <mergeCell ref="B39:D39"/>
    <mergeCell ref="B40:D40"/>
    <mergeCell ref="B41:D41"/>
    <mergeCell ref="B42:D42"/>
    <mergeCell ref="B43:D43"/>
    <mergeCell ref="B44:D44"/>
    <mergeCell ref="B45:D45"/>
    <mergeCell ref="B46:G46"/>
    <mergeCell ref="B47:D47"/>
    <mergeCell ref="B48:D48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" right="0" top="0" bottom="0" header="0" footer="0"/>
  <pageSetup scale="3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EAA5D-4A92-4D26-9924-41539BE39AF1}">
  <sheetPr>
    <tabColor rgb="FF8496B0"/>
    <outlinePr summaryBelow="0" summaryRight="0"/>
    <pageSetUpPr fitToPage="1"/>
  </sheetPr>
  <dimension ref="A1:I112"/>
  <sheetViews>
    <sheetView showGridLines="0" topLeftCell="A29" zoomScale="85" zoomScaleNormal="85" workbookViewId="0">
      <selection activeCell="B16" sqref="B16:C16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40.140625" customWidth="1"/>
    <col min="4" max="4" width="22.85546875" customWidth="1"/>
    <col min="5" max="5" width="14.140625" bestFit="1" customWidth="1"/>
    <col min="6" max="6" width="20.85546875" customWidth="1"/>
    <col min="7" max="7" width="18.5703125" customWidth="1"/>
    <col min="8" max="8" width="4.28515625" customWidth="1"/>
    <col min="9" max="9" width="4.7109375" customWidth="1"/>
  </cols>
  <sheetData>
    <row r="1" spans="1:9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9" ht="25.5" customHeight="1" x14ac:dyDescent="0.2">
      <c r="A2" s="1"/>
      <c r="B2" s="2"/>
      <c r="C2" s="2"/>
      <c r="D2" s="3"/>
      <c r="E2" s="3"/>
      <c r="F2" s="3"/>
      <c r="G2" s="4"/>
      <c r="H2" s="4"/>
    </row>
    <row r="3" spans="1:9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9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9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9" ht="18" customHeight="1" x14ac:dyDescent="0.2">
      <c r="A6" s="6"/>
      <c r="B6" s="52"/>
      <c r="C6" s="52"/>
      <c r="D6" s="1"/>
      <c r="E6" s="56"/>
      <c r="F6" s="53"/>
      <c r="G6" s="57"/>
      <c r="H6" s="9"/>
    </row>
    <row r="7" spans="1:9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9" ht="18" customHeight="1" x14ac:dyDescent="0.2">
      <c r="A8" s="43"/>
      <c r="B8" s="397" t="s">
        <v>173</v>
      </c>
      <c r="C8" s="397"/>
      <c r="D8" s="1"/>
      <c r="E8" s="58"/>
      <c r="F8" s="60">
        <v>45707</v>
      </c>
      <c r="G8" s="61"/>
      <c r="H8" s="12"/>
    </row>
    <row r="9" spans="1:9" ht="18" customHeight="1" x14ac:dyDescent="0.2">
      <c r="A9" s="42"/>
      <c r="B9" s="396" t="s">
        <v>6</v>
      </c>
      <c r="C9" s="396"/>
      <c r="D9" s="1"/>
      <c r="E9" s="10"/>
      <c r="F9" s="10"/>
      <c r="G9" s="11"/>
      <c r="H9" s="12"/>
    </row>
    <row r="10" spans="1:9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9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9" ht="18" customHeight="1" x14ac:dyDescent="0.2">
      <c r="A12" s="13"/>
      <c r="B12" s="14"/>
      <c r="C12" s="14"/>
      <c r="D12" s="15"/>
      <c r="E12" s="15"/>
      <c r="F12" s="15"/>
      <c r="H12" s="16"/>
    </row>
    <row r="13" spans="1:9" ht="18" customHeight="1" x14ac:dyDescent="0.2">
      <c r="A13" s="13"/>
      <c r="B13" s="72" t="s">
        <v>9</v>
      </c>
      <c r="C13" s="72"/>
      <c r="D13" s="70"/>
      <c r="E13" s="376" t="s">
        <v>797</v>
      </c>
      <c r="F13" s="376"/>
      <c r="G13" s="376"/>
      <c r="H13" s="376"/>
      <c r="I13" s="66"/>
    </row>
    <row r="14" spans="1:9" ht="15.75" customHeight="1" x14ac:dyDescent="0.2">
      <c r="A14" s="13"/>
      <c r="B14" s="70"/>
      <c r="C14" s="70"/>
      <c r="D14" s="70"/>
      <c r="E14" s="70"/>
      <c r="F14" s="70"/>
      <c r="G14" s="377"/>
      <c r="H14" s="378"/>
      <c r="I14" s="378"/>
    </row>
    <row r="15" spans="1:9" ht="14.25" x14ac:dyDescent="0.2">
      <c r="A15" s="13"/>
      <c r="B15" s="377" t="s">
        <v>927</v>
      </c>
      <c r="C15" s="377"/>
      <c r="D15" s="377"/>
      <c r="E15" s="400" t="s">
        <v>898</v>
      </c>
      <c r="F15" s="400"/>
      <c r="G15" s="400"/>
      <c r="H15" s="400"/>
      <c r="I15" s="74"/>
    </row>
    <row r="16" spans="1:9" ht="21" customHeight="1" x14ac:dyDescent="0.2">
      <c r="A16" s="13"/>
      <c r="B16" s="377" t="s">
        <v>930</v>
      </c>
      <c r="C16" s="378"/>
      <c r="D16" s="70"/>
      <c r="E16" s="377" t="s">
        <v>899</v>
      </c>
      <c r="F16" s="377"/>
      <c r="G16" s="378"/>
      <c r="H16" s="378"/>
      <c r="I16" s="74"/>
    </row>
    <row r="17" spans="1:9" ht="18" customHeight="1" x14ac:dyDescent="0.2">
      <c r="A17" s="13"/>
      <c r="B17" s="377" t="s">
        <v>928</v>
      </c>
      <c r="C17" s="378"/>
      <c r="D17" s="70"/>
      <c r="E17" s="377" t="s">
        <v>900</v>
      </c>
      <c r="F17" s="377"/>
      <c r="G17" s="378"/>
      <c r="H17" s="378"/>
      <c r="I17" s="74"/>
    </row>
    <row r="18" spans="1:9" ht="18" customHeight="1" x14ac:dyDescent="0.2">
      <c r="A18" s="13"/>
      <c r="B18" s="377" t="s">
        <v>929</v>
      </c>
      <c r="C18" s="378"/>
      <c r="D18" s="70"/>
      <c r="E18" s="377" t="s">
        <v>901</v>
      </c>
      <c r="F18" s="378"/>
      <c r="G18" s="74"/>
      <c r="H18" s="74"/>
      <c r="I18" s="74"/>
    </row>
    <row r="19" spans="1:9" ht="18" customHeight="1" x14ac:dyDescent="0.2">
      <c r="A19" s="13"/>
      <c r="B19" s="20"/>
      <c r="C19" s="20"/>
      <c r="D19" s="19"/>
      <c r="E19" s="520"/>
      <c r="F19" s="520"/>
      <c r="G19" s="374"/>
      <c r="H19" s="21"/>
    </row>
    <row r="20" spans="1:9" ht="4.5" customHeight="1" x14ac:dyDescent="0.2">
      <c r="A20" s="13"/>
      <c r="B20" s="15"/>
      <c r="C20" s="15"/>
      <c r="D20" s="15"/>
      <c r="E20" s="15"/>
      <c r="F20" s="15"/>
      <c r="G20" s="15"/>
      <c r="H20" s="15"/>
    </row>
    <row r="21" spans="1:9" ht="18" customHeight="1" x14ac:dyDescent="0.2">
      <c r="A21" s="13"/>
      <c r="B21" s="419" t="s">
        <v>11</v>
      </c>
      <c r="C21" s="420"/>
      <c r="D21" s="420"/>
      <c r="E21" s="75" t="s">
        <v>27</v>
      </c>
      <c r="F21" s="75" t="s">
        <v>28</v>
      </c>
      <c r="G21" s="76" t="s">
        <v>29</v>
      </c>
      <c r="H21" s="22"/>
    </row>
    <row r="22" spans="1:9" ht="18" customHeight="1" x14ac:dyDescent="0.2">
      <c r="A22" s="13"/>
      <c r="B22" s="518" t="s">
        <v>10</v>
      </c>
      <c r="C22" s="518"/>
      <c r="D22" s="518"/>
      <c r="E22" s="77"/>
      <c r="F22" s="77"/>
      <c r="G22" s="78">
        <v>70350</v>
      </c>
      <c r="H22" s="23"/>
    </row>
    <row r="23" spans="1:9" ht="18" customHeight="1" x14ac:dyDescent="0.2">
      <c r="A23" s="13"/>
      <c r="B23" s="502" t="s">
        <v>91</v>
      </c>
      <c r="C23" s="502"/>
      <c r="D23" s="502"/>
      <c r="E23" s="79">
        <v>1</v>
      </c>
      <c r="F23" s="80" t="s">
        <v>208</v>
      </c>
      <c r="G23" s="81">
        <v>86300</v>
      </c>
      <c r="H23" s="23"/>
    </row>
    <row r="24" spans="1:9" ht="18" customHeight="1" x14ac:dyDescent="0.2">
      <c r="A24" s="13"/>
      <c r="B24" s="515" t="s">
        <v>92</v>
      </c>
      <c r="C24" s="515"/>
      <c r="D24" s="515"/>
      <c r="E24" s="82">
        <v>1</v>
      </c>
      <c r="F24" s="83" t="s">
        <v>209</v>
      </c>
      <c r="G24" s="84">
        <v>86300</v>
      </c>
      <c r="H24" s="23"/>
    </row>
    <row r="25" spans="1:9" ht="18" customHeight="1" x14ac:dyDescent="0.2">
      <c r="A25" s="13"/>
      <c r="B25" s="502" t="s">
        <v>93</v>
      </c>
      <c r="C25" s="502"/>
      <c r="D25" s="502"/>
      <c r="E25" s="85">
        <v>1</v>
      </c>
      <c r="F25" s="80" t="s">
        <v>210</v>
      </c>
      <c r="G25" s="81">
        <v>86300</v>
      </c>
      <c r="H25" s="23"/>
    </row>
    <row r="26" spans="1:9" ht="18" customHeight="1" x14ac:dyDescent="0.2">
      <c r="A26" s="13"/>
      <c r="B26" s="506" t="s">
        <v>94</v>
      </c>
      <c r="C26" s="506"/>
      <c r="D26" s="506"/>
      <c r="E26" s="86">
        <v>1</v>
      </c>
      <c r="F26" s="83" t="s">
        <v>211</v>
      </c>
      <c r="G26" s="84">
        <v>86300</v>
      </c>
      <c r="H26" s="23"/>
    </row>
    <row r="27" spans="1:9" ht="18" customHeight="1" x14ac:dyDescent="0.2">
      <c r="A27" s="13"/>
      <c r="B27" s="521"/>
      <c r="C27" s="522"/>
      <c r="D27" s="523"/>
      <c r="E27" s="87"/>
      <c r="F27" s="87"/>
      <c r="G27" s="87"/>
      <c r="H27" s="23"/>
    </row>
    <row r="28" spans="1:9" ht="18" customHeight="1" x14ac:dyDescent="0.2">
      <c r="A28" s="13"/>
      <c r="B28" s="452" t="s">
        <v>38</v>
      </c>
      <c r="C28" s="453"/>
      <c r="D28" s="524"/>
      <c r="E28" s="88"/>
      <c r="F28" s="89"/>
      <c r="G28" s="90">
        <f>SUM(G22:G27)</f>
        <v>415550</v>
      </c>
      <c r="H28" s="23"/>
    </row>
    <row r="29" spans="1:9" ht="18" customHeight="1" x14ac:dyDescent="0.2">
      <c r="A29" s="13"/>
      <c r="B29" s="507"/>
      <c r="C29" s="508"/>
      <c r="D29" s="508"/>
      <c r="E29" s="91"/>
      <c r="F29" s="91"/>
      <c r="G29" s="92"/>
      <c r="H29" s="23"/>
    </row>
    <row r="30" spans="1:9" ht="18" customHeight="1" x14ac:dyDescent="0.2">
      <c r="A30" s="13"/>
      <c r="B30" s="509" t="s">
        <v>10</v>
      </c>
      <c r="C30" s="509"/>
      <c r="D30" s="509"/>
      <c r="E30" s="93"/>
      <c r="F30" s="93"/>
      <c r="G30" s="94">
        <v>70350</v>
      </c>
      <c r="H30" s="23"/>
    </row>
    <row r="31" spans="1:9" ht="18" customHeight="1" x14ac:dyDescent="0.2">
      <c r="A31" s="13"/>
      <c r="B31" s="493" t="s">
        <v>101</v>
      </c>
      <c r="C31" s="493"/>
      <c r="D31" s="493"/>
      <c r="E31" s="95">
        <v>2</v>
      </c>
      <c r="F31" s="96" t="s">
        <v>212</v>
      </c>
      <c r="G31" s="97">
        <v>86300</v>
      </c>
      <c r="H31" s="23"/>
    </row>
    <row r="32" spans="1:9" ht="18" customHeight="1" x14ac:dyDescent="0.2">
      <c r="A32" s="13"/>
      <c r="B32" s="510" t="s">
        <v>102</v>
      </c>
      <c r="C32" s="511"/>
      <c r="D32" s="512"/>
      <c r="E32" s="98">
        <v>2</v>
      </c>
      <c r="F32" s="99" t="s">
        <v>213</v>
      </c>
      <c r="G32" s="100">
        <v>86300</v>
      </c>
      <c r="H32" s="23"/>
    </row>
    <row r="33" spans="1:8" ht="18" customHeight="1" x14ac:dyDescent="0.2">
      <c r="A33" s="13"/>
      <c r="B33" s="513" t="s">
        <v>248</v>
      </c>
      <c r="C33" s="513"/>
      <c r="D33" s="513"/>
      <c r="E33" s="95">
        <v>2</v>
      </c>
      <c r="F33" s="96" t="s">
        <v>214</v>
      </c>
      <c r="G33" s="97">
        <v>86300</v>
      </c>
      <c r="H33" s="23"/>
    </row>
    <row r="34" spans="1:8" ht="18" customHeight="1" x14ac:dyDescent="0.2">
      <c r="A34" s="13"/>
      <c r="B34" s="510" t="s">
        <v>104</v>
      </c>
      <c r="C34" s="511"/>
      <c r="D34" s="512"/>
      <c r="E34" s="98">
        <v>2</v>
      </c>
      <c r="F34" s="99" t="s">
        <v>215</v>
      </c>
      <c r="G34" s="101">
        <v>86300</v>
      </c>
      <c r="H34" s="23"/>
    </row>
    <row r="35" spans="1:8" ht="18" customHeight="1" x14ac:dyDescent="0.2">
      <c r="A35" s="13"/>
      <c r="B35" s="468" t="s">
        <v>249</v>
      </c>
      <c r="C35" s="469"/>
      <c r="D35" s="470"/>
      <c r="E35" s="102">
        <v>2</v>
      </c>
      <c r="F35" s="96" t="s">
        <v>216</v>
      </c>
      <c r="G35" s="103">
        <v>86300</v>
      </c>
      <c r="H35" s="23"/>
    </row>
    <row r="36" spans="1:8" ht="18" customHeight="1" x14ac:dyDescent="0.2">
      <c r="A36" s="13"/>
      <c r="B36" s="481"/>
      <c r="C36" s="448"/>
      <c r="D36" s="449"/>
      <c r="E36" s="98"/>
      <c r="F36" s="98"/>
      <c r="G36" s="101"/>
      <c r="H36" s="23"/>
    </row>
    <row r="37" spans="1:8" ht="18" customHeight="1" x14ac:dyDescent="0.2">
      <c r="A37" s="13"/>
      <c r="B37" s="495" t="s">
        <v>38</v>
      </c>
      <c r="C37" s="495"/>
      <c r="D37" s="495"/>
      <c r="E37" s="104"/>
      <c r="F37" s="105"/>
      <c r="G37" s="106">
        <f>SUM(G30:G36)</f>
        <v>501850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108">
        <v>70350</v>
      </c>
      <c r="H39" s="23"/>
    </row>
    <row r="40" spans="1:8" ht="18" customHeight="1" x14ac:dyDescent="0.2">
      <c r="A40" s="13"/>
      <c r="B40" s="502" t="s">
        <v>116</v>
      </c>
      <c r="C40" s="502"/>
      <c r="D40" s="502"/>
      <c r="E40" s="79">
        <v>3</v>
      </c>
      <c r="F40" s="80" t="s">
        <v>217</v>
      </c>
      <c r="G40" s="81">
        <v>86300</v>
      </c>
      <c r="H40" s="23"/>
    </row>
    <row r="41" spans="1:8" ht="18" customHeight="1" x14ac:dyDescent="0.2">
      <c r="A41" s="13"/>
      <c r="B41" s="503" t="s">
        <v>117</v>
      </c>
      <c r="C41" s="503"/>
      <c r="D41" s="503"/>
      <c r="E41" s="109">
        <v>3</v>
      </c>
      <c r="F41" s="83" t="s">
        <v>218</v>
      </c>
      <c r="G41" s="110">
        <v>86300</v>
      </c>
      <c r="H41" s="23"/>
    </row>
    <row r="42" spans="1:8" ht="18" customHeight="1" x14ac:dyDescent="0.2">
      <c r="A42" s="13"/>
      <c r="B42" s="502" t="s">
        <v>118</v>
      </c>
      <c r="C42" s="502"/>
      <c r="D42" s="502"/>
      <c r="E42" s="79">
        <v>3</v>
      </c>
      <c r="F42" s="80" t="s">
        <v>219</v>
      </c>
      <c r="G42" s="81">
        <v>86300</v>
      </c>
      <c r="H42" s="23"/>
    </row>
    <row r="43" spans="1:8" ht="18" customHeight="1" x14ac:dyDescent="0.2">
      <c r="A43" s="13"/>
      <c r="B43" s="503" t="s">
        <v>119</v>
      </c>
      <c r="C43" s="503"/>
      <c r="D43" s="503"/>
      <c r="E43" s="109">
        <v>3</v>
      </c>
      <c r="F43" s="83" t="s">
        <v>220</v>
      </c>
      <c r="G43" s="110">
        <v>86300</v>
      </c>
      <c r="H43" s="23"/>
    </row>
    <row r="44" spans="1:8" ht="18" customHeight="1" x14ac:dyDescent="0.2">
      <c r="A44" s="13"/>
      <c r="B44" s="501" t="s">
        <v>120</v>
      </c>
      <c r="C44" s="501"/>
      <c r="D44" s="501"/>
      <c r="E44" s="111">
        <v>3</v>
      </c>
      <c r="F44" s="80" t="s">
        <v>221</v>
      </c>
      <c r="G44" s="112">
        <v>86300</v>
      </c>
      <c r="H44" s="23"/>
    </row>
    <row r="45" spans="1:8" ht="18" customHeight="1" x14ac:dyDescent="0.2">
      <c r="A45" s="13"/>
      <c r="B45" s="482"/>
      <c r="C45" s="483"/>
      <c r="D45" s="484"/>
      <c r="E45" s="109"/>
      <c r="F45" s="83"/>
      <c r="G45" s="110"/>
      <c r="H45" s="23"/>
    </row>
    <row r="46" spans="1:8" ht="18" customHeight="1" x14ac:dyDescent="0.2">
      <c r="A46" s="13"/>
      <c r="B46" s="504" t="s">
        <v>38</v>
      </c>
      <c r="C46" s="504"/>
      <c r="D46" s="504"/>
      <c r="E46" s="113"/>
      <c r="F46" s="113"/>
      <c r="G46" s="114">
        <f>SUM(G39:G45)</f>
        <v>501850</v>
      </c>
      <c r="H46" s="23"/>
    </row>
    <row r="47" spans="1:8" ht="18" customHeight="1" x14ac:dyDescent="0.2">
      <c r="A47" s="13"/>
      <c r="B47" s="488"/>
      <c r="C47" s="489"/>
      <c r="D47" s="489"/>
      <c r="E47" s="489"/>
      <c r="F47" s="489"/>
      <c r="G47" s="490"/>
      <c r="H47" s="23"/>
    </row>
    <row r="48" spans="1:8" ht="18" customHeight="1" x14ac:dyDescent="0.2">
      <c r="A48" s="13"/>
      <c r="B48" s="497" t="s">
        <v>10</v>
      </c>
      <c r="C48" s="497"/>
      <c r="D48" s="497"/>
      <c r="E48" s="115"/>
      <c r="F48" s="115"/>
      <c r="G48" s="116">
        <v>70350</v>
      </c>
      <c r="H48" s="23"/>
    </row>
    <row r="49" spans="1:8" ht="18" customHeight="1" x14ac:dyDescent="0.2">
      <c r="A49" s="13"/>
      <c r="B49" s="492" t="s">
        <v>126</v>
      </c>
      <c r="C49" s="492"/>
      <c r="D49" s="492"/>
      <c r="E49" s="117">
        <v>4</v>
      </c>
      <c r="F49" s="83" t="s">
        <v>222</v>
      </c>
      <c r="G49" s="118">
        <v>86300</v>
      </c>
      <c r="H49" s="23"/>
    </row>
    <row r="50" spans="1:8" ht="18" customHeight="1" x14ac:dyDescent="0.2">
      <c r="A50" s="13"/>
      <c r="B50" s="491" t="s">
        <v>127</v>
      </c>
      <c r="C50" s="491"/>
      <c r="D50" s="491"/>
      <c r="E50" s="79">
        <v>4</v>
      </c>
      <c r="F50" s="80" t="s">
        <v>223</v>
      </c>
      <c r="G50" s="119">
        <v>86300</v>
      </c>
      <c r="H50" s="23"/>
    </row>
    <row r="51" spans="1:8" ht="18" customHeight="1" x14ac:dyDescent="0.2">
      <c r="A51" s="13"/>
      <c r="B51" s="492" t="s">
        <v>128</v>
      </c>
      <c r="C51" s="492"/>
      <c r="D51" s="492"/>
      <c r="E51" s="117">
        <v>4</v>
      </c>
      <c r="F51" s="83" t="s">
        <v>224</v>
      </c>
      <c r="G51" s="118">
        <v>86300</v>
      </c>
      <c r="H51" s="23"/>
    </row>
    <row r="52" spans="1:8" ht="18" customHeight="1" x14ac:dyDescent="0.2">
      <c r="A52" s="13"/>
      <c r="B52" s="491" t="s">
        <v>129</v>
      </c>
      <c r="C52" s="491"/>
      <c r="D52" s="491"/>
      <c r="E52" s="79">
        <v>4</v>
      </c>
      <c r="F52" s="80" t="s">
        <v>225</v>
      </c>
      <c r="G52" s="119">
        <v>86300</v>
      </c>
      <c r="H52" s="23"/>
    </row>
    <row r="53" spans="1:8" ht="18" customHeight="1" x14ac:dyDescent="0.2">
      <c r="A53" s="13"/>
      <c r="B53" s="492" t="s">
        <v>130</v>
      </c>
      <c r="C53" s="492"/>
      <c r="D53" s="492"/>
      <c r="E53" s="117">
        <v>4</v>
      </c>
      <c r="F53" s="83" t="s">
        <v>226</v>
      </c>
      <c r="G53" s="118">
        <v>86300</v>
      </c>
      <c r="H53" s="23"/>
    </row>
    <row r="54" spans="1:8" ht="18" customHeight="1" x14ac:dyDescent="0.2">
      <c r="A54" s="13"/>
      <c r="B54" s="505"/>
      <c r="C54" s="505"/>
      <c r="D54" s="505"/>
      <c r="E54" s="79"/>
      <c r="F54" s="79"/>
      <c r="G54" s="119"/>
      <c r="H54" s="23"/>
    </row>
    <row r="55" spans="1:8" ht="18" customHeight="1" x14ac:dyDescent="0.2">
      <c r="A55" s="13"/>
      <c r="B55" s="496" t="s">
        <v>38</v>
      </c>
      <c r="C55" s="496"/>
      <c r="D55" s="496"/>
      <c r="E55" s="120"/>
      <c r="F55" s="120"/>
      <c r="G55" s="121">
        <f>SUM(G48:G54)</f>
        <v>501850</v>
      </c>
      <c r="H55" s="23"/>
    </row>
    <row r="56" spans="1:8" ht="18" customHeight="1" x14ac:dyDescent="0.2">
      <c r="A56" s="13"/>
      <c r="B56" s="122"/>
      <c r="C56" s="123"/>
      <c r="D56" s="123"/>
      <c r="E56" s="124"/>
      <c r="F56" s="124"/>
      <c r="G56" s="125"/>
      <c r="H56" s="23"/>
    </row>
    <row r="57" spans="1:8" ht="18" customHeight="1" x14ac:dyDescent="0.2">
      <c r="A57" s="13"/>
      <c r="B57" s="497" t="s">
        <v>10</v>
      </c>
      <c r="C57" s="497"/>
      <c r="D57" s="497"/>
      <c r="E57" s="115"/>
      <c r="F57" s="115"/>
      <c r="G57" s="116">
        <v>70350</v>
      </c>
      <c r="H57" s="23"/>
    </row>
    <row r="58" spans="1:8" ht="18" customHeight="1" x14ac:dyDescent="0.2">
      <c r="A58" s="13"/>
      <c r="B58" s="492" t="s">
        <v>136</v>
      </c>
      <c r="C58" s="492"/>
      <c r="D58" s="492"/>
      <c r="E58" s="117">
        <v>5</v>
      </c>
      <c r="F58" s="117" t="s">
        <v>227</v>
      </c>
      <c r="G58" s="118">
        <v>86300</v>
      </c>
      <c r="H58" s="23"/>
    </row>
    <row r="59" spans="1:8" ht="18" customHeight="1" x14ac:dyDescent="0.2">
      <c r="A59" s="13"/>
      <c r="B59" s="491" t="s">
        <v>137</v>
      </c>
      <c r="C59" s="491"/>
      <c r="D59" s="491"/>
      <c r="E59" s="79">
        <v>5</v>
      </c>
      <c r="F59" s="79" t="s">
        <v>228</v>
      </c>
      <c r="G59" s="119">
        <v>86300</v>
      </c>
      <c r="H59" s="23"/>
    </row>
    <row r="60" spans="1:8" ht="18" customHeight="1" x14ac:dyDescent="0.2">
      <c r="A60" s="13"/>
      <c r="B60" s="492" t="s">
        <v>139</v>
      </c>
      <c r="C60" s="492"/>
      <c r="D60" s="492"/>
      <c r="E60" s="117">
        <v>5</v>
      </c>
      <c r="F60" s="117" t="s">
        <v>229</v>
      </c>
      <c r="G60" s="118">
        <v>86300</v>
      </c>
      <c r="H60" s="23"/>
    </row>
    <row r="61" spans="1:8" ht="18" customHeight="1" x14ac:dyDescent="0.2">
      <c r="A61" s="13"/>
      <c r="B61" s="491" t="s">
        <v>140</v>
      </c>
      <c r="C61" s="491"/>
      <c r="D61" s="491"/>
      <c r="E61" s="79">
        <v>5</v>
      </c>
      <c r="F61" s="79" t="s">
        <v>230</v>
      </c>
      <c r="G61" s="119">
        <v>86300</v>
      </c>
      <c r="H61" s="23"/>
    </row>
    <row r="62" spans="1:8" ht="18" customHeight="1" x14ac:dyDescent="0.2">
      <c r="A62" s="13"/>
      <c r="B62" s="492" t="s">
        <v>250</v>
      </c>
      <c r="C62" s="492"/>
      <c r="D62" s="492"/>
      <c r="E62" s="117">
        <v>5</v>
      </c>
      <c r="F62" s="117" t="s">
        <v>231</v>
      </c>
      <c r="G62" s="118">
        <v>86300</v>
      </c>
      <c r="H62" s="23"/>
    </row>
    <row r="63" spans="1:8" ht="18" customHeight="1" x14ac:dyDescent="0.2">
      <c r="A63" s="13"/>
      <c r="B63" s="505"/>
      <c r="C63" s="505"/>
      <c r="D63" s="505"/>
      <c r="E63" s="79"/>
      <c r="F63" s="79"/>
      <c r="G63" s="119"/>
      <c r="H63" s="23"/>
    </row>
    <row r="64" spans="1:8" ht="18" customHeight="1" x14ac:dyDescent="0.2">
      <c r="A64" s="13"/>
      <c r="B64" s="496" t="s">
        <v>38</v>
      </c>
      <c r="C64" s="496"/>
      <c r="D64" s="496"/>
      <c r="E64" s="120"/>
      <c r="F64" s="120"/>
      <c r="G64" s="121">
        <f>SUM(G57:G63)</f>
        <v>501850</v>
      </c>
      <c r="H64" s="23"/>
    </row>
    <row r="65" spans="1:8" ht="18" customHeight="1" x14ac:dyDescent="0.2">
      <c r="A65" s="13"/>
      <c r="B65" s="122"/>
      <c r="C65" s="123"/>
      <c r="D65" s="123"/>
      <c r="E65" s="124"/>
      <c r="F65" s="124"/>
      <c r="G65" s="125"/>
      <c r="H65" s="23"/>
    </row>
    <row r="66" spans="1:8" ht="18" customHeight="1" x14ac:dyDescent="0.2">
      <c r="A66" s="13"/>
      <c r="B66" s="497" t="s">
        <v>10</v>
      </c>
      <c r="C66" s="497"/>
      <c r="D66" s="497"/>
      <c r="E66" s="115"/>
      <c r="F66" s="115"/>
      <c r="G66" s="116">
        <v>70350</v>
      </c>
      <c r="H66" s="23"/>
    </row>
    <row r="67" spans="1:8" ht="18" customHeight="1" x14ac:dyDescent="0.2">
      <c r="A67" s="13"/>
      <c r="B67" s="492" t="s">
        <v>146</v>
      </c>
      <c r="C67" s="492"/>
      <c r="D67" s="492"/>
      <c r="E67" s="117">
        <v>6</v>
      </c>
      <c r="F67" s="117" t="s">
        <v>232</v>
      </c>
      <c r="G67" s="118">
        <v>86300</v>
      </c>
      <c r="H67" s="23"/>
    </row>
    <row r="68" spans="1:8" ht="18" customHeight="1" x14ac:dyDescent="0.2">
      <c r="A68" s="13"/>
      <c r="B68" s="491" t="s">
        <v>169</v>
      </c>
      <c r="C68" s="491"/>
      <c r="D68" s="491"/>
      <c r="E68" s="79">
        <v>6</v>
      </c>
      <c r="F68" s="79" t="s">
        <v>233</v>
      </c>
      <c r="G68" s="119">
        <v>86300</v>
      </c>
      <c r="H68" s="23"/>
    </row>
    <row r="69" spans="1:8" ht="18" customHeight="1" x14ac:dyDescent="0.2">
      <c r="A69" s="13"/>
      <c r="B69" s="492" t="s">
        <v>149</v>
      </c>
      <c r="C69" s="492"/>
      <c r="D69" s="492"/>
      <c r="E69" s="117">
        <v>6</v>
      </c>
      <c r="F69" s="117" t="s">
        <v>234</v>
      </c>
      <c r="G69" s="118">
        <v>86300</v>
      </c>
      <c r="H69" s="23"/>
    </row>
    <row r="70" spans="1:8" ht="18" customHeight="1" x14ac:dyDescent="0.2">
      <c r="A70" s="13"/>
      <c r="B70" s="491" t="s">
        <v>150</v>
      </c>
      <c r="C70" s="491"/>
      <c r="D70" s="491"/>
      <c r="E70" s="79">
        <v>6</v>
      </c>
      <c r="F70" s="79" t="s">
        <v>235</v>
      </c>
      <c r="G70" s="119">
        <v>86300</v>
      </c>
      <c r="H70" s="23"/>
    </row>
    <row r="71" spans="1:8" ht="18" customHeight="1" x14ac:dyDescent="0.2">
      <c r="A71" s="13"/>
      <c r="B71" s="492" t="s">
        <v>251</v>
      </c>
      <c r="C71" s="492"/>
      <c r="D71" s="492"/>
      <c r="E71" s="117">
        <v>6</v>
      </c>
      <c r="F71" s="117" t="s">
        <v>236</v>
      </c>
      <c r="G71" s="118">
        <v>86300</v>
      </c>
      <c r="H71" s="23"/>
    </row>
    <row r="72" spans="1:8" ht="18" customHeight="1" x14ac:dyDescent="0.2">
      <c r="A72" s="13"/>
      <c r="B72" s="498"/>
      <c r="C72" s="475"/>
      <c r="D72" s="499"/>
      <c r="E72" s="79"/>
      <c r="F72" s="79"/>
      <c r="G72" s="119"/>
      <c r="H72" s="23"/>
    </row>
    <row r="73" spans="1:8" ht="18" customHeight="1" x14ac:dyDescent="0.2">
      <c r="A73" s="13"/>
      <c r="B73" s="496" t="s">
        <v>38</v>
      </c>
      <c r="C73" s="496"/>
      <c r="D73" s="496"/>
      <c r="E73" s="120"/>
      <c r="F73" s="120"/>
      <c r="G73" s="121">
        <f>SUM(G66:G72)</f>
        <v>501850</v>
      </c>
      <c r="H73" s="23"/>
    </row>
    <row r="74" spans="1:8" ht="18" customHeight="1" x14ac:dyDescent="0.2">
      <c r="A74" s="13"/>
      <c r="B74" s="126"/>
      <c r="C74" s="127"/>
      <c r="D74" s="127"/>
      <c r="E74" s="128"/>
      <c r="F74" s="128"/>
      <c r="G74" s="129"/>
      <c r="H74" s="23"/>
    </row>
    <row r="75" spans="1:8" ht="18" customHeight="1" x14ac:dyDescent="0.2">
      <c r="A75" s="13"/>
      <c r="B75" s="462" t="s">
        <v>10</v>
      </c>
      <c r="C75" s="463"/>
      <c r="D75" s="464"/>
      <c r="E75" s="93"/>
      <c r="F75" s="93"/>
      <c r="G75" s="130">
        <v>70350</v>
      </c>
      <c r="H75" s="23"/>
    </row>
    <row r="76" spans="1:8" ht="18" customHeight="1" x14ac:dyDescent="0.2">
      <c r="A76" s="13"/>
      <c r="B76" s="468" t="s">
        <v>156</v>
      </c>
      <c r="C76" s="469"/>
      <c r="D76" s="470"/>
      <c r="E76" s="102">
        <v>7</v>
      </c>
      <c r="F76" s="102" t="s">
        <v>237</v>
      </c>
      <c r="G76" s="103">
        <v>86300</v>
      </c>
      <c r="H76" s="23"/>
    </row>
    <row r="77" spans="1:8" ht="18" customHeight="1" x14ac:dyDescent="0.2">
      <c r="A77" s="13"/>
      <c r="B77" s="471" t="s">
        <v>158</v>
      </c>
      <c r="C77" s="472"/>
      <c r="D77" s="473"/>
      <c r="E77" s="98">
        <v>7</v>
      </c>
      <c r="F77" s="98" t="s">
        <v>238</v>
      </c>
      <c r="G77" s="101">
        <v>86300</v>
      </c>
      <c r="H77" s="23"/>
    </row>
    <row r="78" spans="1:8" ht="18" customHeight="1" x14ac:dyDescent="0.2">
      <c r="A78" s="13"/>
      <c r="B78" s="468" t="s">
        <v>160</v>
      </c>
      <c r="C78" s="469"/>
      <c r="D78" s="470"/>
      <c r="E78" s="102">
        <v>7</v>
      </c>
      <c r="F78" s="102" t="s">
        <v>239</v>
      </c>
      <c r="G78" s="103">
        <v>86300</v>
      </c>
      <c r="H78" s="23"/>
    </row>
    <row r="79" spans="1:8" ht="18" customHeight="1" x14ac:dyDescent="0.2">
      <c r="A79" s="13"/>
      <c r="B79" s="471" t="s">
        <v>252</v>
      </c>
      <c r="C79" s="472"/>
      <c r="D79" s="473"/>
      <c r="E79" s="98">
        <v>7</v>
      </c>
      <c r="F79" s="98" t="s">
        <v>240</v>
      </c>
      <c r="G79" s="101">
        <v>86300</v>
      </c>
      <c r="H79" s="23"/>
    </row>
    <row r="80" spans="1:8" ht="18" customHeight="1" x14ac:dyDescent="0.2">
      <c r="A80" s="13"/>
      <c r="B80" s="468" t="s">
        <v>253</v>
      </c>
      <c r="C80" s="469"/>
      <c r="D80" s="470"/>
      <c r="E80" s="102">
        <v>7</v>
      </c>
      <c r="F80" s="102" t="s">
        <v>241</v>
      </c>
      <c r="G80" s="103">
        <v>86300</v>
      </c>
      <c r="H80" s="23"/>
    </row>
    <row r="81" spans="1:8" ht="18" customHeight="1" x14ac:dyDescent="0.2">
      <c r="A81" s="13"/>
      <c r="B81" s="474"/>
      <c r="C81" s="475"/>
      <c r="D81" s="476"/>
      <c r="E81" s="98"/>
      <c r="F81" s="98"/>
      <c r="G81" s="101"/>
      <c r="H81" s="23"/>
    </row>
    <row r="82" spans="1:8" ht="18" customHeight="1" x14ac:dyDescent="0.2">
      <c r="A82" s="13"/>
      <c r="B82" s="495" t="s">
        <v>38</v>
      </c>
      <c r="C82" s="495"/>
      <c r="D82" s="495"/>
      <c r="E82" s="131"/>
      <c r="F82" s="131"/>
      <c r="G82" s="106">
        <f>SUM(G75:G81)</f>
        <v>501850</v>
      </c>
      <c r="H82" s="23"/>
    </row>
    <row r="83" spans="1:8" ht="18" customHeight="1" x14ac:dyDescent="0.2">
      <c r="A83" s="13"/>
      <c r="B83" s="132"/>
      <c r="C83" s="133"/>
      <c r="D83" s="133"/>
      <c r="E83" s="134"/>
      <c r="F83" s="134"/>
      <c r="G83" s="135"/>
      <c r="H83" s="23"/>
    </row>
    <row r="84" spans="1:8" ht="18" customHeight="1" x14ac:dyDescent="0.2">
      <c r="A84" s="13"/>
      <c r="B84" s="462" t="s">
        <v>10</v>
      </c>
      <c r="C84" s="463"/>
      <c r="D84" s="464"/>
      <c r="E84" s="93"/>
      <c r="F84" s="93"/>
      <c r="G84" s="130">
        <v>70350</v>
      </c>
      <c r="H84" s="23"/>
    </row>
    <row r="85" spans="1:8" ht="18" customHeight="1" x14ac:dyDescent="0.2">
      <c r="A85" s="13"/>
      <c r="B85" s="465" t="s">
        <v>166</v>
      </c>
      <c r="C85" s="442"/>
      <c r="D85" s="443"/>
      <c r="E85" s="102">
        <v>8</v>
      </c>
      <c r="F85" s="102" t="s">
        <v>242</v>
      </c>
      <c r="G85" s="103">
        <v>86300</v>
      </c>
      <c r="H85" s="23"/>
    </row>
    <row r="86" spans="1:8" ht="18" customHeight="1" x14ac:dyDescent="0.2">
      <c r="A86" s="13"/>
      <c r="B86" s="466" t="s">
        <v>168</v>
      </c>
      <c r="C86" s="457"/>
      <c r="D86" s="467"/>
      <c r="E86" s="98">
        <v>8</v>
      </c>
      <c r="F86" s="98" t="s">
        <v>243</v>
      </c>
      <c r="G86" s="101">
        <v>86300</v>
      </c>
      <c r="H86" s="23"/>
    </row>
    <row r="87" spans="1:8" ht="18" customHeight="1" x14ac:dyDescent="0.2">
      <c r="A87" s="13"/>
      <c r="B87" s="465" t="s">
        <v>254</v>
      </c>
      <c r="C87" s="442"/>
      <c r="D87" s="443"/>
      <c r="E87" s="102">
        <v>8</v>
      </c>
      <c r="F87" s="102" t="s">
        <v>244</v>
      </c>
      <c r="G87" s="103">
        <v>86300</v>
      </c>
      <c r="H87" s="23"/>
    </row>
    <row r="88" spans="1:8" ht="18" customHeight="1" x14ac:dyDescent="0.2">
      <c r="A88" s="13"/>
      <c r="B88" s="466" t="s">
        <v>255</v>
      </c>
      <c r="C88" s="457"/>
      <c r="D88" s="467"/>
      <c r="E88" s="98">
        <v>8</v>
      </c>
      <c r="F88" s="98" t="s">
        <v>245</v>
      </c>
      <c r="G88" s="101">
        <v>86300</v>
      </c>
      <c r="H88" s="23"/>
    </row>
    <row r="89" spans="1:8" ht="18" customHeight="1" x14ac:dyDescent="0.2">
      <c r="A89" s="13"/>
      <c r="B89" s="465"/>
      <c r="C89" s="442"/>
      <c r="D89" s="443"/>
      <c r="E89" s="102"/>
      <c r="F89" s="102"/>
      <c r="G89" s="103"/>
      <c r="H89" s="23"/>
    </row>
    <row r="90" spans="1:8" ht="18" customHeight="1" x14ac:dyDescent="0.2">
      <c r="A90" s="13"/>
      <c r="B90" s="474"/>
      <c r="C90" s="475"/>
      <c r="D90" s="476"/>
      <c r="E90" s="98"/>
      <c r="F90" s="98"/>
      <c r="G90" s="101"/>
      <c r="H90" s="23"/>
    </row>
    <row r="91" spans="1:8" ht="18" customHeight="1" x14ac:dyDescent="0.2">
      <c r="A91" s="13"/>
      <c r="B91" s="495" t="s">
        <v>38</v>
      </c>
      <c r="C91" s="495"/>
      <c r="D91" s="495"/>
      <c r="E91" s="131"/>
      <c r="F91" s="131"/>
      <c r="G91" s="106">
        <f>SUM(G84:G90)</f>
        <v>415550</v>
      </c>
      <c r="H91" s="23"/>
    </row>
    <row r="92" spans="1:8" ht="18" customHeight="1" x14ac:dyDescent="0.2">
      <c r="A92" s="13"/>
      <c r="B92" s="459"/>
      <c r="C92" s="460"/>
      <c r="D92" s="460"/>
      <c r="E92" s="460"/>
      <c r="F92" s="460"/>
      <c r="G92" s="461"/>
      <c r="H92" s="23"/>
    </row>
    <row r="93" spans="1:8" ht="18" customHeight="1" x14ac:dyDescent="0.2">
      <c r="A93" s="13"/>
      <c r="B93" s="136" t="s">
        <v>171</v>
      </c>
      <c r="C93" s="137"/>
      <c r="D93" s="138"/>
      <c r="E93" s="139"/>
      <c r="F93" s="140"/>
      <c r="G93" s="141">
        <v>21000</v>
      </c>
      <c r="H93" s="23"/>
    </row>
    <row r="94" spans="1:8" ht="18" customHeight="1" x14ac:dyDescent="0.2">
      <c r="A94" s="13"/>
      <c r="B94" s="436" t="s">
        <v>172</v>
      </c>
      <c r="C94" s="377"/>
      <c r="D94" s="437"/>
      <c r="E94" s="142"/>
      <c r="F94" s="102"/>
      <c r="G94" s="103">
        <v>135600</v>
      </c>
      <c r="H94" s="23"/>
    </row>
    <row r="95" spans="1:8" ht="18" customHeight="1" x14ac:dyDescent="0.2">
      <c r="A95" s="13"/>
      <c r="B95" s="447"/>
      <c r="C95" s="448"/>
      <c r="D95" s="449"/>
      <c r="E95" s="98"/>
      <c r="F95" s="143"/>
      <c r="G95" s="101"/>
      <c r="H95" s="23"/>
    </row>
    <row r="96" spans="1:8" ht="18" customHeight="1" x14ac:dyDescent="0.2">
      <c r="A96" s="13"/>
      <c r="B96" s="452" t="s">
        <v>38</v>
      </c>
      <c r="C96" s="453"/>
      <c r="D96" s="454"/>
      <c r="E96" s="104"/>
      <c r="F96" s="105"/>
      <c r="G96" s="106">
        <f>SUM(G93:G95)</f>
        <v>156600</v>
      </c>
      <c r="H96" s="23"/>
    </row>
    <row r="97" spans="1:9" ht="19.5" customHeight="1" x14ac:dyDescent="0.2">
      <c r="A97" s="13"/>
      <c r="B97" s="389" t="s">
        <v>17</v>
      </c>
      <c r="C97" s="390"/>
      <c r="D97" s="148"/>
      <c r="E97" s="149"/>
      <c r="F97" s="26"/>
      <c r="G97" s="49"/>
      <c r="H97" s="27"/>
    </row>
    <row r="98" spans="1:9" ht="19.5" customHeight="1" x14ac:dyDescent="0.2">
      <c r="A98" s="13"/>
      <c r="B98" s="391" t="s">
        <v>18</v>
      </c>
      <c r="C98" s="391"/>
      <c r="D98" s="391"/>
      <c r="E98" s="391"/>
      <c r="F98" s="146" t="s">
        <v>2</v>
      </c>
      <c r="G98" s="145">
        <f>G28+G37+G46+G55+G64+G73+G82+G91+G96</f>
        <v>3998800</v>
      </c>
      <c r="H98" s="27"/>
    </row>
    <row r="99" spans="1:9" ht="19.5" customHeight="1" x14ac:dyDescent="0.2">
      <c r="A99" s="13"/>
      <c r="B99" s="391" t="s">
        <v>466</v>
      </c>
      <c r="C99" s="391"/>
      <c r="D99" s="391"/>
      <c r="E99" s="391"/>
      <c r="H99" s="29"/>
      <c r="I99" s="38"/>
    </row>
    <row r="100" spans="1:9" ht="19.5" customHeight="1" x14ac:dyDescent="0.2">
      <c r="A100" s="13"/>
      <c r="B100" s="391" t="s">
        <v>21</v>
      </c>
      <c r="C100" s="391"/>
      <c r="D100" s="391"/>
      <c r="E100" s="391"/>
      <c r="F100" s="391"/>
      <c r="G100" s="150"/>
      <c r="H100" s="29"/>
      <c r="I100" s="38"/>
    </row>
    <row r="101" spans="1:9" ht="19.5" customHeight="1" x14ac:dyDescent="0.2">
      <c r="A101" s="13"/>
      <c r="B101" s="391" t="s">
        <v>470</v>
      </c>
      <c r="C101" s="391"/>
      <c r="D101" s="391"/>
      <c r="E101" s="391"/>
      <c r="F101" s="391"/>
      <c r="G101" s="150"/>
      <c r="H101" s="29"/>
      <c r="I101" s="38"/>
    </row>
    <row r="102" spans="1:9" ht="23.25" customHeight="1" x14ac:dyDescent="0.2">
      <c r="A102" s="13"/>
      <c r="B102" s="391" t="s">
        <v>471</v>
      </c>
      <c r="C102" s="391"/>
      <c r="D102" s="391"/>
      <c r="E102" s="391"/>
      <c r="F102" s="391"/>
      <c r="G102" s="391"/>
      <c r="H102" s="30"/>
    </row>
    <row r="103" spans="1:9" ht="19.5" customHeight="1" x14ac:dyDescent="0.2">
      <c r="A103" s="13"/>
      <c r="B103" s="391" t="s">
        <v>22</v>
      </c>
      <c r="C103" s="391"/>
      <c r="D103" s="391"/>
      <c r="E103" s="391"/>
      <c r="F103" s="391"/>
      <c r="G103" s="151"/>
      <c r="H103" s="30"/>
    </row>
    <row r="104" spans="1:9" ht="19.5" customHeight="1" x14ac:dyDescent="0.2">
      <c r="A104" s="13"/>
      <c r="B104" s="391" t="s">
        <v>24</v>
      </c>
      <c r="C104" s="391"/>
      <c r="D104" s="391"/>
      <c r="E104" s="391"/>
      <c r="F104" s="391"/>
      <c r="G104" s="152"/>
      <c r="H104" s="31"/>
    </row>
    <row r="105" spans="1:9" ht="19.5" customHeight="1" x14ac:dyDescent="0.2">
      <c r="A105" s="13"/>
      <c r="B105" s="391"/>
      <c r="C105" s="391"/>
      <c r="D105" s="391"/>
      <c r="E105" s="391"/>
      <c r="F105" s="391"/>
      <c r="G105" s="68"/>
      <c r="H105" s="31"/>
    </row>
    <row r="106" spans="1:9" ht="19.5" customHeight="1" x14ac:dyDescent="0.2">
      <c r="A106" s="13"/>
      <c r="B106" s="152"/>
      <c r="C106" s="152"/>
      <c r="D106" s="152"/>
      <c r="E106" s="152"/>
      <c r="F106" s="152"/>
      <c r="G106" s="152"/>
      <c r="H106" s="31"/>
    </row>
    <row r="107" spans="1:9" ht="19.5" customHeight="1" x14ac:dyDescent="0.2">
      <c r="A107" s="13"/>
      <c r="B107" s="153"/>
      <c r="C107" s="153"/>
      <c r="D107" s="68"/>
      <c r="E107" s="68"/>
      <c r="F107" s="68"/>
      <c r="G107" s="68"/>
      <c r="H107" s="31"/>
    </row>
    <row r="108" spans="1:9" ht="19.5" customHeight="1" x14ac:dyDescent="0.2">
      <c r="A108" s="13"/>
      <c r="B108" s="153"/>
      <c r="C108" s="153"/>
      <c r="D108" s="68"/>
      <c r="E108" s="68"/>
      <c r="F108" s="68"/>
      <c r="G108" s="68"/>
      <c r="H108" s="31"/>
    </row>
    <row r="109" spans="1:9" ht="19.5" customHeight="1" x14ac:dyDescent="0.2">
      <c r="A109" s="13"/>
      <c r="B109" s="153"/>
      <c r="C109" s="153"/>
      <c r="D109" s="68"/>
      <c r="E109" s="68"/>
      <c r="F109" s="68"/>
      <c r="G109" s="68"/>
      <c r="H109" s="31"/>
    </row>
    <row r="110" spans="1:9" ht="19.5" customHeight="1" x14ac:dyDescent="0.2">
      <c r="A110" s="13"/>
      <c r="B110" s="154"/>
      <c r="C110" s="398"/>
      <c r="D110" s="398"/>
      <c r="E110" s="398"/>
      <c r="F110" s="398"/>
      <c r="G110" s="398"/>
      <c r="H110" s="32"/>
    </row>
    <row r="111" spans="1:9" ht="15.75" customHeight="1" x14ac:dyDescent="0.2">
      <c r="A111" s="13"/>
      <c r="B111" s="392" t="s">
        <v>902</v>
      </c>
      <c r="C111" s="392"/>
      <c r="D111" s="156"/>
      <c r="E111" s="529"/>
      <c r="F111" s="529"/>
      <c r="G111" s="529"/>
      <c r="H111" s="13"/>
    </row>
    <row r="112" spans="1:9" ht="15.75" customHeight="1" x14ac:dyDescent="0.2">
      <c r="A112" s="48"/>
      <c r="B112" s="48"/>
      <c r="C112" s="48"/>
      <c r="D112" s="48"/>
      <c r="E112" s="48"/>
      <c r="F112" s="48"/>
      <c r="G112" s="48"/>
      <c r="H112" s="48"/>
    </row>
  </sheetData>
  <mergeCells count="100">
    <mergeCell ref="C110:G110"/>
    <mergeCell ref="B111:C111"/>
    <mergeCell ref="E111:G111"/>
    <mergeCell ref="B100:F100"/>
    <mergeCell ref="B101:F101"/>
    <mergeCell ref="B102:G102"/>
    <mergeCell ref="B103:F103"/>
    <mergeCell ref="B104:F104"/>
    <mergeCell ref="B105:F105"/>
    <mergeCell ref="B99:E99"/>
    <mergeCell ref="B88:D88"/>
    <mergeCell ref="B89:D89"/>
    <mergeCell ref="B90:D90"/>
    <mergeCell ref="B91:D91"/>
    <mergeCell ref="B92:G92"/>
    <mergeCell ref="B94:D94"/>
    <mergeCell ref="B95:D95"/>
    <mergeCell ref="B96:D96"/>
    <mergeCell ref="B97:C97"/>
    <mergeCell ref="B98:E98"/>
    <mergeCell ref="B87:D87"/>
    <mergeCell ref="B75:D75"/>
    <mergeCell ref="B76:D76"/>
    <mergeCell ref="B77:D77"/>
    <mergeCell ref="B78:D78"/>
    <mergeCell ref="B79:D79"/>
    <mergeCell ref="B80:D80"/>
    <mergeCell ref="B81:D81"/>
    <mergeCell ref="B82:D82"/>
    <mergeCell ref="B84:D84"/>
    <mergeCell ref="B85:D85"/>
    <mergeCell ref="B86:D86"/>
    <mergeCell ref="B73:D73"/>
    <mergeCell ref="B61:D61"/>
    <mergeCell ref="B62:D62"/>
    <mergeCell ref="B63:D63"/>
    <mergeCell ref="B64:D64"/>
    <mergeCell ref="B66:D66"/>
    <mergeCell ref="B67:D67"/>
    <mergeCell ref="B68:D68"/>
    <mergeCell ref="B69:D69"/>
    <mergeCell ref="B70:D70"/>
    <mergeCell ref="B71:D71"/>
    <mergeCell ref="B72:D72"/>
    <mergeCell ref="B60:D60"/>
    <mergeCell ref="B48:D48"/>
    <mergeCell ref="B49:D49"/>
    <mergeCell ref="B50:D50"/>
    <mergeCell ref="B51:D51"/>
    <mergeCell ref="B52:D52"/>
    <mergeCell ref="B53:D53"/>
    <mergeCell ref="B54:D54"/>
    <mergeCell ref="B55:D55"/>
    <mergeCell ref="B57:D57"/>
    <mergeCell ref="B58:D58"/>
    <mergeCell ref="B59:D59"/>
    <mergeCell ref="B47:G47"/>
    <mergeCell ref="B36:D36"/>
    <mergeCell ref="B37:D37"/>
    <mergeCell ref="B38:G38"/>
    <mergeCell ref="B39:D39"/>
    <mergeCell ref="B40:D40"/>
    <mergeCell ref="B41:D41"/>
    <mergeCell ref="B42:D42"/>
    <mergeCell ref="B43:D43"/>
    <mergeCell ref="B44:D44"/>
    <mergeCell ref="B45:D45"/>
    <mergeCell ref="B46:D46"/>
    <mergeCell ref="B35:D35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E13:H13"/>
    <mergeCell ref="G14:I14"/>
    <mergeCell ref="B15:D15"/>
    <mergeCell ref="E15:H15"/>
    <mergeCell ref="B16:C16"/>
    <mergeCell ref="E16:H16"/>
    <mergeCell ref="B24:D24"/>
    <mergeCell ref="B17:C17"/>
    <mergeCell ref="B18:C18"/>
    <mergeCell ref="E19:G19"/>
    <mergeCell ref="B21:D21"/>
    <mergeCell ref="B22:D22"/>
    <mergeCell ref="B23:D23"/>
    <mergeCell ref="E17:H17"/>
    <mergeCell ref="E18:F18"/>
    <mergeCell ref="B11:C11"/>
    <mergeCell ref="E3:G4"/>
    <mergeCell ref="B7:C7"/>
    <mergeCell ref="B8:C8"/>
    <mergeCell ref="B9:C9"/>
    <mergeCell ref="B10:C10"/>
  </mergeCells>
  <phoneticPr fontId="29" type="noConversion"/>
  <printOptions horizontalCentered="1" verticalCentered="1"/>
  <pageMargins left="0" right="0" top="0" bottom="0" header="0" footer="0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ADF1-E242-41C3-A0A2-195A0E7075CA}">
  <sheetPr>
    <tabColor rgb="FF8496B0"/>
    <outlinePr summaryBelow="0" summaryRight="0"/>
    <pageSetUpPr fitToPage="1"/>
  </sheetPr>
  <dimension ref="A1:I96"/>
  <sheetViews>
    <sheetView showGridLines="0" topLeftCell="A57" zoomScaleNormal="100" workbookViewId="0">
      <selection activeCell="F106" sqref="F106"/>
    </sheetView>
  </sheetViews>
  <sheetFormatPr baseColWidth="10" defaultColWidth="17.28515625" defaultRowHeight="15" customHeight="1" x14ac:dyDescent="0.2"/>
  <cols>
    <col min="1" max="1" width="4.28515625" customWidth="1"/>
    <col min="2" max="2" width="11.28515625" customWidth="1"/>
    <col min="3" max="3" width="31.85546875" customWidth="1"/>
    <col min="4" max="4" width="11.28515625" customWidth="1"/>
    <col min="5" max="5" width="14.140625" bestFit="1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531" t="s">
        <v>3</v>
      </c>
      <c r="F3" s="531"/>
      <c r="G3" s="531"/>
      <c r="H3" s="6"/>
    </row>
    <row r="4" spans="1:8" ht="18" customHeight="1" x14ac:dyDescent="0.2">
      <c r="A4" s="5"/>
      <c r="B4" s="6"/>
      <c r="C4" s="2"/>
      <c r="D4" s="6"/>
      <c r="E4" s="531"/>
      <c r="F4" s="531"/>
      <c r="G4" s="531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532" t="s">
        <v>5</v>
      </c>
      <c r="C7" s="532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532" t="s">
        <v>173</v>
      </c>
      <c r="C8" s="532"/>
      <c r="D8" s="1"/>
      <c r="E8" s="58"/>
      <c r="F8" s="60">
        <v>45493</v>
      </c>
      <c r="G8" s="61"/>
      <c r="H8" s="12"/>
    </row>
    <row r="9" spans="1:8" ht="18" customHeight="1" x14ac:dyDescent="0.2">
      <c r="A9" s="42"/>
      <c r="B9" s="530" t="s">
        <v>6</v>
      </c>
      <c r="C9" s="530"/>
      <c r="D9" s="1"/>
      <c r="E9" s="10"/>
      <c r="F9" s="10"/>
      <c r="G9" s="11"/>
      <c r="H9" s="12"/>
    </row>
    <row r="10" spans="1:8" ht="18" customHeight="1" x14ac:dyDescent="0.2">
      <c r="A10" s="42"/>
      <c r="B10" s="530" t="s">
        <v>7</v>
      </c>
      <c r="C10" s="530"/>
      <c r="D10" s="1"/>
      <c r="E10" s="8"/>
      <c r="F10" s="8"/>
      <c r="G10" s="11"/>
      <c r="H10" s="9"/>
    </row>
    <row r="11" spans="1:8" ht="18" customHeight="1" x14ac:dyDescent="0.2">
      <c r="A11" s="42"/>
      <c r="B11" s="530" t="s">
        <v>8</v>
      </c>
      <c r="C11" s="530"/>
      <c r="D11" s="1"/>
      <c r="E11" s="11"/>
      <c r="F11" s="11"/>
      <c r="G11" s="11"/>
      <c r="H11" s="11"/>
    </row>
    <row r="12" spans="1:8" ht="18" customHeight="1" x14ac:dyDescent="0.2">
      <c r="A12" s="13"/>
      <c r="B12" s="62"/>
      <c r="C12" s="62"/>
      <c r="D12" s="70"/>
      <c r="E12" s="533" t="s">
        <v>256</v>
      </c>
      <c r="F12" s="533"/>
      <c r="G12" s="533"/>
      <c r="H12" s="71"/>
    </row>
    <row r="13" spans="1:8" ht="15.75" customHeight="1" x14ac:dyDescent="0.2">
      <c r="A13" s="13"/>
      <c r="B13" s="72" t="s">
        <v>425</v>
      </c>
      <c r="C13" s="72"/>
      <c r="D13" s="70"/>
      <c r="E13" s="534"/>
      <c r="F13" s="534"/>
      <c r="G13" s="534"/>
      <c r="H13" s="66"/>
    </row>
    <row r="14" spans="1:8" ht="4.5" customHeight="1" x14ac:dyDescent="0.2">
      <c r="A14" s="13"/>
      <c r="B14" s="70"/>
      <c r="C14" s="70"/>
      <c r="D14" s="70"/>
      <c r="E14" s="70"/>
      <c r="F14" s="70"/>
      <c r="G14" s="378"/>
      <c r="H14" s="378"/>
    </row>
    <row r="15" spans="1:8" ht="18" customHeight="1" x14ac:dyDescent="0.2">
      <c r="A15" s="13"/>
      <c r="B15" s="70" t="s">
        <v>903</v>
      </c>
      <c r="C15" s="73"/>
      <c r="D15" s="70"/>
      <c r="E15" s="73"/>
      <c r="F15" s="73"/>
      <c r="G15" s="73"/>
      <c r="H15" s="74"/>
    </row>
    <row r="16" spans="1:8" ht="18" customHeight="1" x14ac:dyDescent="0.2">
      <c r="A16" s="13"/>
      <c r="B16" s="377" t="s">
        <v>904</v>
      </c>
      <c r="C16" s="378"/>
      <c r="D16" s="70"/>
      <c r="E16" s="377"/>
      <c r="F16" s="377"/>
      <c r="G16" s="378"/>
      <c r="H16" s="74"/>
    </row>
    <row r="17" spans="1:8" ht="18" customHeight="1" x14ac:dyDescent="0.2">
      <c r="A17" s="13"/>
      <c r="B17" s="377" t="s">
        <v>905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906</v>
      </c>
      <c r="C18" s="378"/>
      <c r="D18" s="70"/>
      <c r="E18" s="74"/>
      <c r="F18" s="74"/>
      <c r="G18" s="74"/>
      <c r="H18" s="74"/>
    </row>
    <row r="19" spans="1:8" ht="4.5" customHeight="1" x14ac:dyDescent="0.2">
      <c r="A19" s="13"/>
      <c r="B19" s="15"/>
      <c r="C19" s="15"/>
      <c r="D19" s="15"/>
      <c r="E19" s="15"/>
      <c r="F19" s="15"/>
      <c r="G19" s="15"/>
      <c r="H19" s="15"/>
    </row>
    <row r="20" spans="1:8" ht="18" customHeight="1" x14ac:dyDescent="0.2">
      <c r="A20" s="13"/>
      <c r="B20" s="419" t="s">
        <v>11</v>
      </c>
      <c r="C20" s="420"/>
      <c r="D20" s="420"/>
      <c r="E20" s="75" t="s">
        <v>27</v>
      </c>
      <c r="F20" s="75" t="s">
        <v>28</v>
      </c>
      <c r="G20" s="76" t="s">
        <v>29</v>
      </c>
      <c r="H20" s="22"/>
    </row>
    <row r="21" spans="1:8" ht="18" customHeight="1" x14ac:dyDescent="0.2">
      <c r="A21" s="13"/>
      <c r="B21" s="518" t="s">
        <v>10</v>
      </c>
      <c r="C21" s="518"/>
      <c r="D21" s="518"/>
      <c r="E21" s="77"/>
      <c r="F21" s="77"/>
      <c r="G21" s="78">
        <v>70350</v>
      </c>
      <c r="H21" s="23"/>
    </row>
    <row r="22" spans="1:8" ht="18" customHeight="1" x14ac:dyDescent="0.2">
      <c r="A22" s="13"/>
      <c r="B22" s="502" t="s">
        <v>91</v>
      </c>
      <c r="C22" s="502"/>
      <c r="D22" s="502"/>
      <c r="E22" s="79">
        <v>1</v>
      </c>
      <c r="F22" s="80" t="s">
        <v>426</v>
      </c>
      <c r="G22" s="81">
        <v>86300</v>
      </c>
      <c r="H22" s="23"/>
    </row>
    <row r="23" spans="1:8" ht="18" customHeight="1" x14ac:dyDescent="0.2">
      <c r="A23" s="13"/>
      <c r="B23" s="515" t="s">
        <v>92</v>
      </c>
      <c r="C23" s="515"/>
      <c r="D23" s="515"/>
      <c r="E23" s="82">
        <v>1</v>
      </c>
      <c r="F23" s="83" t="s">
        <v>428</v>
      </c>
      <c r="G23" s="84">
        <v>86300</v>
      </c>
      <c r="H23" s="23"/>
    </row>
    <row r="24" spans="1:8" ht="18" customHeight="1" x14ac:dyDescent="0.2">
      <c r="A24" s="13"/>
      <c r="B24" s="502" t="s">
        <v>93</v>
      </c>
      <c r="C24" s="502"/>
      <c r="D24" s="502"/>
      <c r="E24" s="85">
        <v>1</v>
      </c>
      <c r="F24" s="80" t="s">
        <v>427</v>
      </c>
      <c r="G24" s="81">
        <v>86300</v>
      </c>
      <c r="H24" s="23"/>
    </row>
    <row r="25" spans="1:8" ht="18" customHeight="1" x14ac:dyDescent="0.2">
      <c r="A25" s="13"/>
      <c r="B25" s="506" t="s">
        <v>94</v>
      </c>
      <c r="C25" s="506"/>
      <c r="D25" s="506"/>
      <c r="E25" s="86">
        <v>1</v>
      </c>
      <c r="F25" s="83" t="s">
        <v>429</v>
      </c>
      <c r="G25" s="84">
        <v>86300</v>
      </c>
      <c r="H25" s="23"/>
    </row>
    <row r="26" spans="1:8" ht="18" customHeight="1" x14ac:dyDescent="0.2">
      <c r="A26" s="13"/>
      <c r="B26" s="452" t="s">
        <v>38</v>
      </c>
      <c r="C26" s="453"/>
      <c r="D26" s="524"/>
      <c r="E26" s="88"/>
      <c r="F26" s="89"/>
      <c r="G26" s="90">
        <f>SUM(G21:G25)</f>
        <v>415550</v>
      </c>
      <c r="H26" s="23"/>
    </row>
    <row r="27" spans="1:8" ht="18" customHeight="1" x14ac:dyDescent="0.2">
      <c r="A27" s="13"/>
      <c r="B27" s="507"/>
      <c r="C27" s="508"/>
      <c r="D27" s="508"/>
      <c r="E27" s="91"/>
      <c r="F27" s="91"/>
      <c r="G27" s="92"/>
      <c r="H27" s="23"/>
    </row>
    <row r="28" spans="1:8" ht="18" customHeight="1" x14ac:dyDescent="0.2">
      <c r="A28" s="13"/>
      <c r="B28" s="509" t="s">
        <v>10</v>
      </c>
      <c r="C28" s="509"/>
      <c r="D28" s="509"/>
      <c r="E28" s="93"/>
      <c r="F28" s="93"/>
      <c r="G28" s="94">
        <v>70350</v>
      </c>
      <c r="H28" s="23"/>
    </row>
    <row r="29" spans="1:8" ht="18" customHeight="1" x14ac:dyDescent="0.2">
      <c r="A29" s="13"/>
      <c r="B29" s="493" t="s">
        <v>101</v>
      </c>
      <c r="C29" s="493"/>
      <c r="D29" s="493"/>
      <c r="E29" s="95">
        <v>2</v>
      </c>
      <c r="F29" s="96" t="s">
        <v>430</v>
      </c>
      <c r="G29" s="97">
        <v>86300</v>
      </c>
      <c r="H29" s="23"/>
    </row>
    <row r="30" spans="1:8" ht="18" customHeight="1" x14ac:dyDescent="0.2">
      <c r="A30" s="13"/>
      <c r="B30" s="510" t="s">
        <v>102</v>
      </c>
      <c r="C30" s="511"/>
      <c r="D30" s="512"/>
      <c r="E30" s="98">
        <v>2</v>
      </c>
      <c r="F30" s="99" t="s">
        <v>431</v>
      </c>
      <c r="G30" s="100">
        <v>86300</v>
      </c>
      <c r="H30" s="23"/>
    </row>
    <row r="31" spans="1:8" ht="18" customHeight="1" x14ac:dyDescent="0.2">
      <c r="A31" s="13"/>
      <c r="B31" s="513" t="s">
        <v>248</v>
      </c>
      <c r="C31" s="513"/>
      <c r="D31" s="513"/>
      <c r="E31" s="95">
        <v>2</v>
      </c>
      <c r="F31" s="96" t="s">
        <v>432</v>
      </c>
      <c r="G31" s="97">
        <v>86300</v>
      </c>
      <c r="H31" s="23"/>
    </row>
    <row r="32" spans="1:8" ht="18" customHeight="1" x14ac:dyDescent="0.2">
      <c r="A32" s="13"/>
      <c r="B32" s="510" t="s">
        <v>104</v>
      </c>
      <c r="C32" s="511"/>
      <c r="D32" s="512"/>
      <c r="E32" s="98">
        <v>2</v>
      </c>
      <c r="F32" s="99" t="s">
        <v>433</v>
      </c>
      <c r="G32" s="101">
        <v>86300</v>
      </c>
      <c r="H32" s="23"/>
    </row>
    <row r="33" spans="1:8" ht="18" customHeight="1" x14ac:dyDescent="0.2">
      <c r="A33" s="13"/>
      <c r="B33" s="468" t="s">
        <v>249</v>
      </c>
      <c r="C33" s="469"/>
      <c r="D33" s="470"/>
      <c r="E33" s="102">
        <v>2</v>
      </c>
      <c r="F33" s="96" t="s">
        <v>434</v>
      </c>
      <c r="G33" s="103">
        <v>86300</v>
      </c>
      <c r="H33" s="23"/>
    </row>
    <row r="34" spans="1:8" ht="18" customHeight="1" x14ac:dyDescent="0.2">
      <c r="A34" s="13"/>
      <c r="B34" s="495" t="s">
        <v>38</v>
      </c>
      <c r="C34" s="495"/>
      <c r="D34" s="495"/>
      <c r="E34" s="104"/>
      <c r="F34" s="105"/>
      <c r="G34" s="106">
        <f>SUM(G28:G33)</f>
        <v>501850</v>
      </c>
      <c r="H34" s="23"/>
    </row>
    <row r="35" spans="1:8" ht="18" customHeight="1" x14ac:dyDescent="0.2">
      <c r="A35" s="13"/>
      <c r="B35" s="485"/>
      <c r="C35" s="486"/>
      <c r="D35" s="486"/>
      <c r="E35" s="486"/>
      <c r="F35" s="486"/>
      <c r="G35" s="487"/>
      <c r="H35" s="23"/>
    </row>
    <row r="36" spans="1:8" ht="18" customHeight="1" x14ac:dyDescent="0.2">
      <c r="A36" s="13"/>
      <c r="B36" s="514" t="s">
        <v>10</v>
      </c>
      <c r="C36" s="514"/>
      <c r="D36" s="514"/>
      <c r="E36" s="107"/>
      <c r="F36" s="107"/>
      <c r="G36" s="108">
        <v>70350</v>
      </c>
      <c r="H36" s="23"/>
    </row>
    <row r="37" spans="1:8" ht="18" customHeight="1" x14ac:dyDescent="0.2">
      <c r="A37" s="13"/>
      <c r="B37" s="502" t="s">
        <v>116</v>
      </c>
      <c r="C37" s="502"/>
      <c r="D37" s="502"/>
      <c r="E37" s="79">
        <v>3</v>
      </c>
      <c r="F37" s="80" t="s">
        <v>435</v>
      </c>
      <c r="G37" s="81">
        <v>86300</v>
      </c>
      <c r="H37" s="23"/>
    </row>
    <row r="38" spans="1:8" ht="18" customHeight="1" x14ac:dyDescent="0.2">
      <c r="A38" s="13"/>
      <c r="B38" s="503" t="s">
        <v>117</v>
      </c>
      <c r="C38" s="503"/>
      <c r="D38" s="503"/>
      <c r="E38" s="109">
        <v>3</v>
      </c>
      <c r="F38" s="83" t="s">
        <v>436</v>
      </c>
      <c r="G38" s="110">
        <v>86300</v>
      </c>
      <c r="H38" s="23"/>
    </row>
    <row r="39" spans="1:8" ht="18" customHeight="1" x14ac:dyDescent="0.2">
      <c r="A39" s="13"/>
      <c r="B39" s="502" t="s">
        <v>118</v>
      </c>
      <c r="C39" s="502"/>
      <c r="D39" s="502"/>
      <c r="E39" s="79">
        <v>3</v>
      </c>
      <c r="F39" s="80" t="s">
        <v>437</v>
      </c>
      <c r="G39" s="81">
        <v>86300</v>
      </c>
      <c r="H39" s="23"/>
    </row>
    <row r="40" spans="1:8" ht="18" customHeight="1" x14ac:dyDescent="0.2">
      <c r="A40" s="13"/>
      <c r="B40" s="503" t="s">
        <v>119</v>
      </c>
      <c r="C40" s="503"/>
      <c r="D40" s="503"/>
      <c r="E40" s="109">
        <v>3</v>
      </c>
      <c r="F40" s="83" t="s">
        <v>438</v>
      </c>
      <c r="G40" s="110">
        <v>86300</v>
      </c>
      <c r="H40" s="23"/>
    </row>
    <row r="41" spans="1:8" ht="18" customHeight="1" x14ac:dyDescent="0.2">
      <c r="A41" s="13"/>
      <c r="B41" s="501" t="s">
        <v>120</v>
      </c>
      <c r="C41" s="501"/>
      <c r="D41" s="501"/>
      <c r="E41" s="111">
        <v>3</v>
      </c>
      <c r="F41" s="80" t="s">
        <v>439</v>
      </c>
      <c r="G41" s="112">
        <v>86300</v>
      </c>
      <c r="H41" s="23"/>
    </row>
    <row r="42" spans="1:8" ht="18" customHeight="1" x14ac:dyDescent="0.2">
      <c r="A42" s="13"/>
      <c r="B42" s="504" t="s">
        <v>38</v>
      </c>
      <c r="C42" s="504"/>
      <c r="D42" s="504"/>
      <c r="E42" s="113"/>
      <c r="F42" s="113"/>
      <c r="G42" s="114">
        <f>SUM(G36:G41)</f>
        <v>501850</v>
      </c>
      <c r="H42" s="23"/>
    </row>
    <row r="43" spans="1:8" ht="18" customHeight="1" x14ac:dyDescent="0.2">
      <c r="A43" s="13"/>
      <c r="B43" s="488"/>
      <c r="C43" s="489"/>
      <c r="D43" s="489"/>
      <c r="E43" s="489"/>
      <c r="F43" s="489"/>
      <c r="G43" s="490"/>
      <c r="H43" s="23"/>
    </row>
    <row r="44" spans="1:8" ht="18" customHeight="1" x14ac:dyDescent="0.2">
      <c r="A44" s="13"/>
      <c r="B44" s="497" t="s">
        <v>10</v>
      </c>
      <c r="C44" s="497"/>
      <c r="D44" s="497"/>
      <c r="E44" s="115"/>
      <c r="F44" s="115"/>
      <c r="G44" s="116">
        <v>70350</v>
      </c>
      <c r="H44" s="23"/>
    </row>
    <row r="45" spans="1:8" ht="18" customHeight="1" x14ac:dyDescent="0.2">
      <c r="A45" s="13"/>
      <c r="B45" s="492" t="s">
        <v>126</v>
      </c>
      <c r="C45" s="492"/>
      <c r="D45" s="492"/>
      <c r="E45" s="117">
        <v>4</v>
      </c>
      <c r="F45" s="83" t="s">
        <v>440</v>
      </c>
      <c r="G45" s="118">
        <v>86300</v>
      </c>
      <c r="H45" s="23"/>
    </row>
    <row r="46" spans="1:8" ht="18" customHeight="1" x14ac:dyDescent="0.2">
      <c r="A46" s="13"/>
      <c r="B46" s="491" t="s">
        <v>127</v>
      </c>
      <c r="C46" s="491"/>
      <c r="D46" s="491"/>
      <c r="E46" s="79">
        <v>4</v>
      </c>
      <c r="F46" s="80" t="s">
        <v>441</v>
      </c>
      <c r="G46" s="119">
        <v>86300</v>
      </c>
      <c r="H46" s="23"/>
    </row>
    <row r="47" spans="1:8" ht="18" customHeight="1" x14ac:dyDescent="0.2">
      <c r="A47" s="13"/>
      <c r="B47" s="492" t="s">
        <v>128</v>
      </c>
      <c r="C47" s="492"/>
      <c r="D47" s="492"/>
      <c r="E47" s="117">
        <v>4</v>
      </c>
      <c r="F47" s="83" t="s">
        <v>442</v>
      </c>
      <c r="G47" s="118">
        <v>86300</v>
      </c>
      <c r="H47" s="23"/>
    </row>
    <row r="48" spans="1:8" ht="18" customHeight="1" x14ac:dyDescent="0.2">
      <c r="A48" s="13"/>
      <c r="B48" s="491" t="s">
        <v>129</v>
      </c>
      <c r="C48" s="491"/>
      <c r="D48" s="491"/>
      <c r="E48" s="79">
        <v>4</v>
      </c>
      <c r="F48" s="80" t="s">
        <v>443</v>
      </c>
      <c r="G48" s="119">
        <v>86300</v>
      </c>
      <c r="H48" s="23"/>
    </row>
    <row r="49" spans="1:8" ht="18" customHeight="1" x14ac:dyDescent="0.2">
      <c r="A49" s="13"/>
      <c r="B49" s="492" t="s">
        <v>130</v>
      </c>
      <c r="C49" s="492"/>
      <c r="D49" s="492"/>
      <c r="E49" s="117">
        <v>4</v>
      </c>
      <c r="F49" s="83" t="s">
        <v>444</v>
      </c>
      <c r="G49" s="118">
        <v>86300</v>
      </c>
      <c r="H49" s="23"/>
    </row>
    <row r="50" spans="1:8" ht="18" customHeight="1" x14ac:dyDescent="0.2">
      <c r="A50" s="13"/>
      <c r="B50" s="496" t="s">
        <v>38</v>
      </c>
      <c r="C50" s="496"/>
      <c r="D50" s="496"/>
      <c r="E50" s="120"/>
      <c r="F50" s="120"/>
      <c r="G50" s="121">
        <f>SUM(G44:G49)</f>
        <v>501850</v>
      </c>
      <c r="H50" s="23"/>
    </row>
    <row r="51" spans="1:8" ht="18" customHeight="1" x14ac:dyDescent="0.2">
      <c r="A51" s="13"/>
      <c r="B51" s="122"/>
      <c r="C51" s="123"/>
      <c r="D51" s="123"/>
      <c r="E51" s="124"/>
      <c r="F51" s="124"/>
      <c r="G51" s="125"/>
      <c r="H51" s="23"/>
    </row>
    <row r="52" spans="1:8" ht="18" customHeight="1" x14ac:dyDescent="0.2">
      <c r="A52" s="13"/>
      <c r="B52" s="497" t="s">
        <v>10</v>
      </c>
      <c r="C52" s="497"/>
      <c r="D52" s="497"/>
      <c r="E52" s="115"/>
      <c r="F52" s="115"/>
      <c r="G52" s="116">
        <v>70350</v>
      </c>
      <c r="H52" s="23"/>
    </row>
    <row r="53" spans="1:8" ht="18" customHeight="1" x14ac:dyDescent="0.2">
      <c r="A53" s="13"/>
      <c r="B53" s="492" t="s">
        <v>136</v>
      </c>
      <c r="C53" s="492"/>
      <c r="D53" s="492"/>
      <c r="E53" s="117">
        <v>5</v>
      </c>
      <c r="F53" s="117" t="s">
        <v>445</v>
      </c>
      <c r="G53" s="118">
        <v>86300</v>
      </c>
      <c r="H53" s="23"/>
    </row>
    <row r="54" spans="1:8" ht="18" customHeight="1" x14ac:dyDescent="0.2">
      <c r="A54" s="13"/>
      <c r="B54" s="491" t="s">
        <v>137</v>
      </c>
      <c r="C54" s="491"/>
      <c r="D54" s="491"/>
      <c r="E54" s="79">
        <v>5</v>
      </c>
      <c r="F54" s="79" t="s">
        <v>446</v>
      </c>
      <c r="G54" s="119">
        <v>86300</v>
      </c>
      <c r="H54" s="23"/>
    </row>
    <row r="55" spans="1:8" ht="18" customHeight="1" x14ac:dyDescent="0.2">
      <c r="A55" s="13"/>
      <c r="B55" s="492" t="s">
        <v>139</v>
      </c>
      <c r="C55" s="492"/>
      <c r="D55" s="492"/>
      <c r="E55" s="117">
        <v>5</v>
      </c>
      <c r="F55" s="117" t="s">
        <v>447</v>
      </c>
      <c r="G55" s="118">
        <v>86300</v>
      </c>
      <c r="H55" s="23"/>
    </row>
    <row r="56" spans="1:8" ht="18" customHeight="1" x14ac:dyDescent="0.2">
      <c r="A56" s="13"/>
      <c r="B56" s="491" t="s">
        <v>140</v>
      </c>
      <c r="C56" s="491"/>
      <c r="D56" s="491"/>
      <c r="E56" s="79">
        <v>5</v>
      </c>
      <c r="F56" s="79" t="s">
        <v>448</v>
      </c>
      <c r="G56" s="119">
        <v>86300</v>
      </c>
      <c r="H56" s="23"/>
    </row>
    <row r="57" spans="1:8" ht="18" customHeight="1" x14ac:dyDescent="0.2">
      <c r="A57" s="13"/>
      <c r="B57" s="492" t="s">
        <v>250</v>
      </c>
      <c r="C57" s="492"/>
      <c r="D57" s="492"/>
      <c r="E57" s="117">
        <v>5</v>
      </c>
      <c r="F57" s="117" t="s">
        <v>449</v>
      </c>
      <c r="G57" s="118">
        <v>86300</v>
      </c>
      <c r="H57" s="23"/>
    </row>
    <row r="58" spans="1:8" ht="18" customHeight="1" x14ac:dyDescent="0.2">
      <c r="A58" s="13"/>
      <c r="B58" s="496" t="s">
        <v>38</v>
      </c>
      <c r="C58" s="496"/>
      <c r="D58" s="496"/>
      <c r="E58" s="120"/>
      <c r="F58" s="120"/>
      <c r="G58" s="121">
        <f>SUM(G52:G57)</f>
        <v>501850</v>
      </c>
      <c r="H58" s="23"/>
    </row>
    <row r="59" spans="1:8" ht="18" customHeight="1" x14ac:dyDescent="0.2">
      <c r="A59" s="13"/>
      <c r="B59" s="122"/>
      <c r="C59" s="123"/>
      <c r="D59" s="123"/>
      <c r="E59" s="124"/>
      <c r="F59" s="124"/>
      <c r="G59" s="125"/>
      <c r="H59" s="23"/>
    </row>
    <row r="60" spans="1:8" ht="18" customHeight="1" x14ac:dyDescent="0.2">
      <c r="A60" s="13"/>
      <c r="B60" s="497" t="s">
        <v>10</v>
      </c>
      <c r="C60" s="497"/>
      <c r="D60" s="497"/>
      <c r="E60" s="115"/>
      <c r="F60" s="115"/>
      <c r="G60" s="116">
        <v>70350</v>
      </c>
      <c r="H60" s="23"/>
    </row>
    <row r="61" spans="1:8" ht="18" customHeight="1" x14ac:dyDescent="0.2">
      <c r="A61" s="13"/>
      <c r="B61" s="492" t="s">
        <v>146</v>
      </c>
      <c r="C61" s="492"/>
      <c r="D61" s="492"/>
      <c r="E61" s="117">
        <v>6</v>
      </c>
      <c r="F61" s="117" t="s">
        <v>450</v>
      </c>
      <c r="G61" s="118">
        <v>86300</v>
      </c>
      <c r="H61" s="23"/>
    </row>
    <row r="62" spans="1:8" ht="18" customHeight="1" x14ac:dyDescent="0.2">
      <c r="A62" s="13"/>
      <c r="B62" s="491" t="s">
        <v>169</v>
      </c>
      <c r="C62" s="491"/>
      <c r="D62" s="491"/>
      <c r="E62" s="79">
        <v>6</v>
      </c>
      <c r="F62" s="79" t="s">
        <v>451</v>
      </c>
      <c r="G62" s="119">
        <v>86300</v>
      </c>
      <c r="H62" s="23"/>
    </row>
    <row r="63" spans="1:8" ht="18" customHeight="1" x14ac:dyDescent="0.2">
      <c r="A63" s="13"/>
      <c r="B63" s="492" t="s">
        <v>149</v>
      </c>
      <c r="C63" s="492"/>
      <c r="D63" s="492"/>
      <c r="E63" s="117">
        <v>6</v>
      </c>
      <c r="F63" s="117" t="s">
        <v>452</v>
      </c>
      <c r="G63" s="118">
        <v>86300</v>
      </c>
      <c r="H63" s="23"/>
    </row>
    <row r="64" spans="1:8" ht="18" customHeight="1" x14ac:dyDescent="0.2">
      <c r="A64" s="13"/>
      <c r="B64" s="491" t="s">
        <v>150</v>
      </c>
      <c r="C64" s="491"/>
      <c r="D64" s="491"/>
      <c r="E64" s="79">
        <v>6</v>
      </c>
      <c r="F64" s="79" t="s">
        <v>453</v>
      </c>
      <c r="G64" s="119">
        <v>86300</v>
      </c>
      <c r="H64" s="23"/>
    </row>
    <row r="65" spans="1:8" ht="18" customHeight="1" x14ac:dyDescent="0.2">
      <c r="A65" s="13"/>
      <c r="B65" s="492" t="s">
        <v>251</v>
      </c>
      <c r="C65" s="492"/>
      <c r="D65" s="492"/>
      <c r="E65" s="117">
        <v>6</v>
      </c>
      <c r="F65" s="117" t="s">
        <v>454</v>
      </c>
      <c r="G65" s="118">
        <v>86300</v>
      </c>
      <c r="H65" s="23"/>
    </row>
    <row r="66" spans="1:8" ht="18" customHeight="1" x14ac:dyDescent="0.2">
      <c r="A66" s="13"/>
      <c r="B66" s="496" t="s">
        <v>38</v>
      </c>
      <c r="C66" s="496"/>
      <c r="D66" s="496"/>
      <c r="E66" s="120"/>
      <c r="F66" s="120"/>
      <c r="G66" s="121">
        <f>SUM(G60:G65)</f>
        <v>501850</v>
      </c>
      <c r="H66" s="23"/>
    </row>
    <row r="67" spans="1:8" ht="18" customHeight="1" x14ac:dyDescent="0.2">
      <c r="A67" s="13"/>
      <c r="B67" s="126"/>
      <c r="C67" s="127"/>
      <c r="D67" s="127"/>
      <c r="E67" s="128"/>
      <c r="F67" s="128"/>
      <c r="G67" s="129"/>
      <c r="H67" s="23"/>
    </row>
    <row r="68" spans="1:8" ht="18" customHeight="1" x14ac:dyDescent="0.2">
      <c r="A68" s="13"/>
      <c r="B68" s="462" t="s">
        <v>10</v>
      </c>
      <c r="C68" s="463"/>
      <c r="D68" s="464"/>
      <c r="E68" s="93"/>
      <c r="F68" s="93"/>
      <c r="G68" s="130">
        <v>70350</v>
      </c>
      <c r="H68" s="23"/>
    </row>
    <row r="69" spans="1:8" ht="18" customHeight="1" x14ac:dyDescent="0.2">
      <c r="A69" s="13"/>
      <c r="B69" s="468" t="s">
        <v>156</v>
      </c>
      <c r="C69" s="469"/>
      <c r="D69" s="470"/>
      <c r="E69" s="102">
        <v>7</v>
      </c>
      <c r="F69" s="102" t="s">
        <v>455</v>
      </c>
      <c r="G69" s="103">
        <v>86300</v>
      </c>
      <c r="H69" s="23"/>
    </row>
    <row r="70" spans="1:8" ht="18" customHeight="1" x14ac:dyDescent="0.2">
      <c r="A70" s="13"/>
      <c r="B70" s="471" t="s">
        <v>158</v>
      </c>
      <c r="C70" s="472"/>
      <c r="D70" s="473"/>
      <c r="E70" s="98">
        <v>7</v>
      </c>
      <c r="F70" s="98" t="s">
        <v>456</v>
      </c>
      <c r="G70" s="101">
        <v>86300</v>
      </c>
      <c r="H70" s="23"/>
    </row>
    <row r="71" spans="1:8" ht="18" customHeight="1" x14ac:dyDescent="0.2">
      <c r="A71" s="13"/>
      <c r="B71" s="468" t="s">
        <v>160</v>
      </c>
      <c r="C71" s="469"/>
      <c r="D71" s="470"/>
      <c r="E71" s="102">
        <v>7</v>
      </c>
      <c r="F71" s="102" t="s">
        <v>457</v>
      </c>
      <c r="G71" s="103">
        <v>86300</v>
      </c>
      <c r="H71" s="23"/>
    </row>
    <row r="72" spans="1:8" ht="18" customHeight="1" x14ac:dyDescent="0.2">
      <c r="A72" s="13"/>
      <c r="B72" s="471" t="s">
        <v>252</v>
      </c>
      <c r="C72" s="472"/>
      <c r="D72" s="473"/>
      <c r="E72" s="98">
        <v>7</v>
      </c>
      <c r="F72" s="98" t="s">
        <v>458</v>
      </c>
      <c r="G72" s="101">
        <v>86300</v>
      </c>
      <c r="H72" s="23"/>
    </row>
    <row r="73" spans="1:8" ht="18" customHeight="1" x14ac:dyDescent="0.2">
      <c r="A73" s="13"/>
      <c r="B73" s="468" t="s">
        <v>253</v>
      </c>
      <c r="C73" s="469"/>
      <c r="D73" s="470"/>
      <c r="E73" s="102">
        <v>7</v>
      </c>
      <c r="F73" s="102" t="s">
        <v>459</v>
      </c>
      <c r="G73" s="103">
        <v>86300</v>
      </c>
      <c r="H73" s="23"/>
    </row>
    <row r="74" spans="1:8" ht="18" customHeight="1" x14ac:dyDescent="0.2">
      <c r="A74" s="13"/>
      <c r="B74" s="495" t="s">
        <v>38</v>
      </c>
      <c r="C74" s="495"/>
      <c r="D74" s="495"/>
      <c r="E74" s="131"/>
      <c r="F74" s="131"/>
      <c r="G74" s="106">
        <f>SUM(G68:G73)</f>
        <v>501850</v>
      </c>
      <c r="H74" s="23"/>
    </row>
    <row r="75" spans="1:8" ht="18" customHeight="1" x14ac:dyDescent="0.2">
      <c r="A75" s="13"/>
      <c r="B75" s="132"/>
      <c r="C75" s="133"/>
      <c r="D75" s="133"/>
      <c r="E75" s="134"/>
      <c r="F75" s="134"/>
      <c r="G75" s="135"/>
      <c r="H75" s="23"/>
    </row>
    <row r="76" spans="1:8" ht="18" customHeight="1" x14ac:dyDescent="0.2">
      <c r="A76" s="13"/>
      <c r="B76" s="462" t="s">
        <v>10</v>
      </c>
      <c r="C76" s="463"/>
      <c r="D76" s="464"/>
      <c r="E76" s="93"/>
      <c r="F76" s="93"/>
      <c r="G76" s="130">
        <v>70350</v>
      </c>
      <c r="H76" s="23"/>
    </row>
    <row r="77" spans="1:8" ht="18" customHeight="1" x14ac:dyDescent="0.2">
      <c r="A77" s="13"/>
      <c r="B77" s="465" t="s">
        <v>166</v>
      </c>
      <c r="C77" s="442"/>
      <c r="D77" s="443"/>
      <c r="E77" s="102">
        <v>8</v>
      </c>
      <c r="F77" s="102" t="s">
        <v>460</v>
      </c>
      <c r="G77" s="103">
        <v>86300</v>
      </c>
      <c r="H77" s="23"/>
    </row>
    <row r="78" spans="1:8" ht="18" customHeight="1" x14ac:dyDescent="0.2">
      <c r="A78" s="13"/>
      <c r="B78" s="466" t="s">
        <v>168</v>
      </c>
      <c r="C78" s="457"/>
      <c r="D78" s="467"/>
      <c r="E78" s="98">
        <v>8</v>
      </c>
      <c r="F78" s="98" t="s">
        <v>461</v>
      </c>
      <c r="G78" s="101">
        <v>86300</v>
      </c>
      <c r="H78" s="23"/>
    </row>
    <row r="79" spans="1:8" ht="18" customHeight="1" x14ac:dyDescent="0.2">
      <c r="A79" s="13"/>
      <c r="B79" s="465" t="s">
        <v>254</v>
      </c>
      <c r="C79" s="442"/>
      <c r="D79" s="443"/>
      <c r="E79" s="102">
        <v>8</v>
      </c>
      <c r="F79" s="102" t="s">
        <v>462</v>
      </c>
      <c r="G79" s="103">
        <v>86300</v>
      </c>
      <c r="H79" s="23"/>
    </row>
    <row r="80" spans="1:8" ht="18" customHeight="1" x14ac:dyDescent="0.2">
      <c r="A80" s="13"/>
      <c r="B80" s="466" t="s">
        <v>255</v>
      </c>
      <c r="C80" s="457"/>
      <c r="D80" s="467"/>
      <c r="E80" s="98">
        <v>8</v>
      </c>
      <c r="F80" s="98" t="s">
        <v>463</v>
      </c>
      <c r="G80" s="101">
        <v>86300</v>
      </c>
      <c r="H80" s="23"/>
    </row>
    <row r="81" spans="1:9" ht="18" customHeight="1" x14ac:dyDescent="0.2">
      <c r="A81" s="13"/>
      <c r="B81" s="495" t="s">
        <v>38</v>
      </c>
      <c r="C81" s="495"/>
      <c r="D81" s="495"/>
      <c r="E81" s="131"/>
      <c r="F81" s="131"/>
      <c r="G81" s="106">
        <f>SUM(G76:G80)</f>
        <v>415550</v>
      </c>
      <c r="H81" s="23"/>
    </row>
    <row r="82" spans="1:9" ht="18" customHeight="1" x14ac:dyDescent="0.2">
      <c r="A82" s="13"/>
      <c r="B82" s="459"/>
      <c r="C82" s="460"/>
      <c r="D82" s="460"/>
      <c r="E82" s="460"/>
      <c r="F82" s="460"/>
      <c r="G82" s="461"/>
      <c r="H82" s="23"/>
    </row>
    <row r="83" spans="1:9" ht="18" customHeight="1" x14ac:dyDescent="0.2">
      <c r="A83" s="13"/>
      <c r="B83" s="477" t="s">
        <v>171</v>
      </c>
      <c r="C83" s="478"/>
      <c r="D83" s="479"/>
      <c r="E83" s="139"/>
      <c r="F83" s="140"/>
      <c r="G83" s="141">
        <v>21000</v>
      </c>
      <c r="H83" s="23"/>
    </row>
    <row r="84" spans="1:9" ht="18" customHeight="1" x14ac:dyDescent="0.2">
      <c r="A84" s="13"/>
      <c r="B84" s="436" t="s">
        <v>172</v>
      </c>
      <c r="C84" s="377"/>
      <c r="D84" s="437"/>
      <c r="E84" s="142"/>
      <c r="F84" s="102"/>
      <c r="G84" s="103">
        <v>135600</v>
      </c>
      <c r="H84" s="23"/>
    </row>
    <row r="85" spans="1:9" ht="18" customHeight="1" x14ac:dyDescent="0.2">
      <c r="A85" s="13"/>
      <c r="B85" s="452" t="s">
        <v>38</v>
      </c>
      <c r="C85" s="453"/>
      <c r="D85" s="454"/>
      <c r="E85" s="104"/>
      <c r="F85" s="105"/>
      <c r="G85" s="106">
        <f>SUM(G83:G84)</f>
        <v>156600</v>
      </c>
      <c r="H85" s="23"/>
    </row>
    <row r="86" spans="1:9" ht="19.5" customHeight="1" x14ac:dyDescent="0.25">
      <c r="A86" s="13"/>
      <c r="B86" s="435" t="s">
        <v>17</v>
      </c>
      <c r="C86" s="374"/>
      <c r="D86" s="24"/>
      <c r="E86" s="25"/>
      <c r="F86" s="26"/>
      <c r="G86" s="49"/>
      <c r="H86" s="27"/>
    </row>
    <row r="87" spans="1:9" ht="19.5" customHeight="1" x14ac:dyDescent="0.2">
      <c r="A87" s="13"/>
      <c r="B87" s="391" t="s">
        <v>18</v>
      </c>
      <c r="C87" s="391"/>
      <c r="D87" s="391"/>
      <c r="E87" s="391"/>
      <c r="F87" s="144" t="s">
        <v>2</v>
      </c>
      <c r="G87" s="145">
        <f>G26+G34+G42+G50+G58+G66+G74+G81+G85</f>
        <v>3998800</v>
      </c>
      <c r="H87" s="27"/>
    </row>
    <row r="88" spans="1:9" ht="19.5" customHeight="1" x14ac:dyDescent="0.2">
      <c r="A88" s="13"/>
      <c r="B88" s="391" t="s">
        <v>782</v>
      </c>
      <c r="C88" s="391"/>
      <c r="D88" s="391"/>
      <c r="E88" s="391"/>
      <c r="H88" s="29"/>
      <c r="I88" s="38"/>
    </row>
    <row r="89" spans="1:9" ht="19.5" customHeight="1" x14ac:dyDescent="0.2">
      <c r="A89" s="13"/>
      <c r="B89" s="391" t="s">
        <v>21</v>
      </c>
      <c r="C89" s="391"/>
      <c r="D89" s="391"/>
      <c r="E89" s="391"/>
      <c r="F89" s="391"/>
      <c r="G89" s="150"/>
      <c r="H89" s="29"/>
      <c r="I89" s="38"/>
    </row>
    <row r="90" spans="1:9" ht="19.5" customHeight="1" x14ac:dyDescent="0.2">
      <c r="A90" s="13"/>
      <c r="B90" s="391" t="s">
        <v>470</v>
      </c>
      <c r="C90" s="391"/>
      <c r="D90" s="391"/>
      <c r="E90" s="391"/>
      <c r="F90" s="391"/>
      <c r="G90" s="150"/>
      <c r="H90" s="29"/>
      <c r="I90" s="38"/>
    </row>
    <row r="91" spans="1:9" ht="23.25" customHeight="1" x14ac:dyDescent="0.2">
      <c r="A91" s="312"/>
      <c r="B91" s="391" t="s">
        <v>471</v>
      </c>
      <c r="C91" s="391"/>
      <c r="D91" s="391"/>
      <c r="E91" s="391"/>
      <c r="F91" s="391"/>
      <c r="G91" s="391"/>
      <c r="H91" s="312"/>
    </row>
    <row r="92" spans="1:9" ht="15" customHeight="1" x14ac:dyDescent="0.2">
      <c r="B92" s="391" t="s">
        <v>22</v>
      </c>
      <c r="C92" s="391"/>
      <c r="D92" s="391"/>
      <c r="E92" s="391"/>
      <c r="F92" s="391"/>
      <c r="G92" s="151"/>
    </row>
    <row r="93" spans="1:9" ht="15" customHeight="1" x14ac:dyDescent="0.2">
      <c r="B93" s="391" t="s">
        <v>24</v>
      </c>
      <c r="C93" s="391"/>
      <c r="D93" s="391"/>
      <c r="E93" s="391"/>
      <c r="F93" s="391"/>
      <c r="G93" s="152"/>
    </row>
    <row r="94" spans="1:9" ht="15" customHeight="1" x14ac:dyDescent="0.2">
      <c r="B94" s="391"/>
      <c r="C94" s="391"/>
      <c r="D94" s="391"/>
      <c r="E94" s="391"/>
      <c r="F94" s="391"/>
      <c r="G94" s="68"/>
    </row>
    <row r="95" spans="1:9" ht="15" customHeight="1" x14ac:dyDescent="0.2">
      <c r="B95" s="155"/>
      <c r="C95" s="399"/>
      <c r="D95" s="399"/>
      <c r="E95" s="399"/>
      <c r="F95" s="399"/>
      <c r="G95" s="399"/>
    </row>
    <row r="96" spans="1:9" ht="15" customHeight="1" x14ac:dyDescent="0.2">
      <c r="B96" s="392" t="s">
        <v>902</v>
      </c>
      <c r="C96" s="392"/>
      <c r="D96" s="156"/>
      <c r="E96" s="393" t="s">
        <v>19</v>
      </c>
      <c r="F96" s="393"/>
      <c r="G96" s="393"/>
    </row>
  </sheetData>
  <mergeCells count="87">
    <mergeCell ref="B90:F90"/>
    <mergeCell ref="B89:F89"/>
    <mergeCell ref="B81:D81"/>
    <mergeCell ref="B82:G82"/>
    <mergeCell ref="B83:D83"/>
    <mergeCell ref="B84:D84"/>
    <mergeCell ref="B85:D85"/>
    <mergeCell ref="B86:C86"/>
    <mergeCell ref="B87:E87"/>
    <mergeCell ref="B88:E88"/>
    <mergeCell ref="B80:D80"/>
    <mergeCell ref="B69:D69"/>
    <mergeCell ref="B70:D70"/>
    <mergeCell ref="B71:D71"/>
    <mergeCell ref="B72:D72"/>
    <mergeCell ref="B73:D73"/>
    <mergeCell ref="B74:D74"/>
    <mergeCell ref="B76:D76"/>
    <mergeCell ref="B77:D77"/>
    <mergeCell ref="B78:D78"/>
    <mergeCell ref="B79:D79"/>
    <mergeCell ref="B68:D68"/>
    <mergeCell ref="B57:D57"/>
    <mergeCell ref="B58:D58"/>
    <mergeCell ref="B60:D60"/>
    <mergeCell ref="B61:D61"/>
    <mergeCell ref="B62:D62"/>
    <mergeCell ref="B63:D63"/>
    <mergeCell ref="B64:D64"/>
    <mergeCell ref="B65:D65"/>
    <mergeCell ref="B66:D66"/>
    <mergeCell ref="B56:D56"/>
    <mergeCell ref="B45:D45"/>
    <mergeCell ref="B46:D46"/>
    <mergeCell ref="B47:D47"/>
    <mergeCell ref="B48:D48"/>
    <mergeCell ref="B49:D49"/>
    <mergeCell ref="B50:D50"/>
    <mergeCell ref="B52:D52"/>
    <mergeCell ref="B53:D53"/>
    <mergeCell ref="B54:D54"/>
    <mergeCell ref="B55:D55"/>
    <mergeCell ref="B44:D44"/>
    <mergeCell ref="B34:D34"/>
    <mergeCell ref="B35:G35"/>
    <mergeCell ref="B36:D36"/>
    <mergeCell ref="B37:D37"/>
    <mergeCell ref="B38:D38"/>
    <mergeCell ref="B39:D39"/>
    <mergeCell ref="B40:D40"/>
    <mergeCell ref="B41:D41"/>
    <mergeCell ref="B42:D42"/>
    <mergeCell ref="B43:G4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3:D23"/>
    <mergeCell ref="E12:G13"/>
    <mergeCell ref="G14:H14"/>
    <mergeCell ref="B16:C16"/>
    <mergeCell ref="E16:G16"/>
    <mergeCell ref="B17:C17"/>
    <mergeCell ref="E17:G17"/>
    <mergeCell ref="B18:C18"/>
    <mergeCell ref="B20:D20"/>
    <mergeCell ref="B21:D21"/>
    <mergeCell ref="B22:D22"/>
    <mergeCell ref="B11:C11"/>
    <mergeCell ref="E3:G4"/>
    <mergeCell ref="B7:C7"/>
    <mergeCell ref="B8:C8"/>
    <mergeCell ref="B9:C9"/>
    <mergeCell ref="B10:C10"/>
    <mergeCell ref="C95:G95"/>
    <mergeCell ref="B96:C96"/>
    <mergeCell ref="E96:G96"/>
    <mergeCell ref="B91:G91"/>
    <mergeCell ref="B92:F92"/>
    <mergeCell ref="B93:F93"/>
    <mergeCell ref="B94:F94"/>
  </mergeCells>
  <printOptions horizontalCentered="1" verticalCentered="1"/>
  <pageMargins left="0.70866141732283472" right="0.70866141732283472" top="0" bottom="1.3779527559055118" header="0.31496062992125984" footer="0.31496062992125984"/>
  <pageSetup scale="79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78AED-B410-4D7C-A746-AD9E98E591C3}">
  <sheetPr>
    <tabColor rgb="FF8496B0"/>
    <outlinePr summaryBelow="0" summaryRight="0"/>
    <pageSetUpPr fitToPage="1"/>
  </sheetPr>
  <dimension ref="A1:I74"/>
  <sheetViews>
    <sheetView showGridLines="0" topLeftCell="A50" zoomScaleNormal="100" workbookViewId="0">
      <selection activeCell="B19" sqref="B19:C19"/>
    </sheetView>
  </sheetViews>
  <sheetFormatPr baseColWidth="10" defaultColWidth="17.28515625" defaultRowHeight="15" customHeight="1" x14ac:dyDescent="0.2"/>
  <cols>
    <col min="1" max="1" width="4.28515625" customWidth="1"/>
    <col min="2" max="2" width="22.5703125" customWidth="1"/>
    <col min="3" max="3" width="39.5703125" customWidth="1"/>
    <col min="4" max="4" width="11.28515625" customWidth="1"/>
    <col min="5" max="5" width="12.140625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519" t="s">
        <v>3</v>
      </c>
      <c r="F3" s="519"/>
      <c r="G3" s="519"/>
      <c r="H3" s="6"/>
    </row>
    <row r="4" spans="1:8" ht="18" customHeight="1" x14ac:dyDescent="0.2">
      <c r="A4" s="5"/>
      <c r="B4" s="6"/>
      <c r="C4" s="2"/>
      <c r="D4" s="6"/>
      <c r="E4" s="519"/>
      <c r="F4" s="519"/>
      <c r="G4" s="519"/>
      <c r="H4" s="6"/>
    </row>
    <row r="5" spans="1:8" ht="18" customHeight="1" x14ac:dyDescent="0.2">
      <c r="A5" s="6"/>
      <c r="B5" s="6"/>
      <c r="C5" s="2"/>
      <c r="D5" s="6"/>
      <c r="E5" s="1"/>
      <c r="F5" s="1"/>
      <c r="G5" s="43"/>
      <c r="H5" s="6"/>
    </row>
    <row r="6" spans="1:8" ht="18" customHeight="1" x14ac:dyDescent="0.2">
      <c r="A6" s="6"/>
      <c r="B6" s="7"/>
      <c r="C6" s="7"/>
      <c r="D6" s="1"/>
      <c r="E6" s="203"/>
      <c r="F6" s="1"/>
      <c r="G6" s="204"/>
      <c r="H6" s="9"/>
    </row>
    <row r="7" spans="1:8" ht="18" customHeight="1" x14ac:dyDescent="0.2">
      <c r="A7" s="36"/>
      <c r="B7" s="397" t="s">
        <v>5</v>
      </c>
      <c r="C7" s="397"/>
      <c r="D7" s="1"/>
      <c r="E7" s="205"/>
      <c r="F7" s="206" t="s">
        <v>4</v>
      </c>
      <c r="G7" s="204"/>
      <c r="H7" s="12"/>
    </row>
    <row r="8" spans="1:8" ht="18" customHeight="1" x14ac:dyDescent="0.2">
      <c r="A8" s="43"/>
      <c r="B8" s="397" t="s">
        <v>173</v>
      </c>
      <c r="C8" s="397"/>
      <c r="D8" s="1"/>
      <c r="E8" s="205"/>
      <c r="F8" s="207">
        <v>45707</v>
      </c>
      <c r="G8" s="208"/>
      <c r="H8" s="12"/>
    </row>
    <row r="9" spans="1:8" ht="18" customHeight="1" x14ac:dyDescent="0.2">
      <c r="A9" s="42"/>
      <c r="B9" s="396" t="s">
        <v>6</v>
      </c>
      <c r="C9" s="396"/>
      <c r="D9" s="1"/>
      <c r="E9" s="205"/>
      <c r="F9" s="205"/>
      <c r="G9" s="208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907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473</v>
      </c>
      <c r="C16" s="73" t="s">
        <v>923</v>
      </c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924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925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926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328">
        <v>70350</v>
      </c>
      <c r="H23" s="23"/>
    </row>
    <row r="24" spans="1:8" ht="18" customHeight="1" x14ac:dyDescent="0.2">
      <c r="A24" s="13"/>
      <c r="B24" s="502" t="s">
        <v>271</v>
      </c>
      <c r="C24" s="502"/>
      <c r="D24" s="502"/>
      <c r="E24" s="79">
        <v>1</v>
      </c>
      <c r="F24" s="273" t="s">
        <v>257</v>
      </c>
      <c r="G24" s="326">
        <v>86300</v>
      </c>
      <c r="H24" s="23"/>
    </row>
    <row r="25" spans="1:8" ht="18" customHeight="1" x14ac:dyDescent="0.2">
      <c r="A25" s="13"/>
      <c r="B25" s="503" t="s">
        <v>272</v>
      </c>
      <c r="C25" s="503"/>
      <c r="D25" s="503"/>
      <c r="E25" s="109">
        <v>1</v>
      </c>
      <c r="F25" s="274" t="s">
        <v>258</v>
      </c>
      <c r="G25" s="327">
        <v>86300</v>
      </c>
      <c r="H25" s="23"/>
    </row>
    <row r="26" spans="1:8" ht="18" customHeight="1" x14ac:dyDescent="0.2">
      <c r="A26" s="13"/>
      <c r="B26" s="502" t="s">
        <v>273</v>
      </c>
      <c r="C26" s="502"/>
      <c r="D26" s="502"/>
      <c r="E26" s="85">
        <v>1</v>
      </c>
      <c r="F26" s="273" t="s">
        <v>259</v>
      </c>
      <c r="G26" s="326">
        <v>86300</v>
      </c>
      <c r="H26" s="23"/>
    </row>
    <row r="27" spans="1:8" ht="18" customHeight="1" x14ac:dyDescent="0.2">
      <c r="A27" s="13"/>
      <c r="B27" s="506" t="s">
        <v>274</v>
      </c>
      <c r="C27" s="506"/>
      <c r="D27" s="506"/>
      <c r="E27" s="86">
        <v>1</v>
      </c>
      <c r="F27" s="274" t="s">
        <v>260</v>
      </c>
      <c r="G27" s="327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326">
        <v>70350</v>
      </c>
      <c r="H31" s="23"/>
    </row>
    <row r="32" spans="1:8" ht="18" customHeight="1" x14ac:dyDescent="0.2">
      <c r="A32" s="13"/>
      <c r="B32" s="493" t="s">
        <v>275</v>
      </c>
      <c r="C32" s="493"/>
      <c r="D32" s="493"/>
      <c r="E32" s="95">
        <v>2</v>
      </c>
      <c r="F32" s="275" t="s">
        <v>261</v>
      </c>
      <c r="G32" s="329">
        <v>86300</v>
      </c>
      <c r="H32" s="23"/>
    </row>
    <row r="33" spans="1:8" ht="18" customHeight="1" x14ac:dyDescent="0.2">
      <c r="A33" s="13"/>
      <c r="B33" s="510" t="s">
        <v>276</v>
      </c>
      <c r="C33" s="511"/>
      <c r="D33" s="512"/>
      <c r="E33" s="98">
        <v>2</v>
      </c>
      <c r="F33" s="276" t="s">
        <v>262</v>
      </c>
      <c r="G33" s="326">
        <v>86300</v>
      </c>
      <c r="H33" s="23"/>
    </row>
    <row r="34" spans="1:8" ht="18" customHeight="1" x14ac:dyDescent="0.2">
      <c r="A34" s="13"/>
      <c r="B34" s="525" t="s">
        <v>277</v>
      </c>
      <c r="C34" s="525"/>
      <c r="D34" s="525"/>
      <c r="E34" s="277">
        <v>2</v>
      </c>
      <c r="F34" s="275" t="s">
        <v>263</v>
      </c>
      <c r="G34" s="329">
        <v>86300</v>
      </c>
      <c r="H34" s="23"/>
    </row>
    <row r="35" spans="1:8" ht="18" customHeight="1" x14ac:dyDescent="0.2">
      <c r="A35" s="13"/>
      <c r="B35" s="510" t="s">
        <v>278</v>
      </c>
      <c r="C35" s="511"/>
      <c r="D35" s="512"/>
      <c r="E35" s="98">
        <v>2</v>
      </c>
      <c r="F35" s="276" t="s">
        <v>264</v>
      </c>
      <c r="G35" s="326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330">
        <v>70350</v>
      </c>
      <c r="H39" s="23"/>
    </row>
    <row r="40" spans="1:8" ht="18" customHeight="1" x14ac:dyDescent="0.2">
      <c r="A40" s="13"/>
      <c r="B40" s="502" t="s">
        <v>279</v>
      </c>
      <c r="C40" s="502"/>
      <c r="D40" s="502"/>
      <c r="E40" s="79">
        <v>3</v>
      </c>
      <c r="F40" s="273" t="s">
        <v>265</v>
      </c>
      <c r="G40" s="326">
        <v>86300</v>
      </c>
      <c r="H40" s="23"/>
    </row>
    <row r="41" spans="1:8" ht="18" customHeight="1" x14ac:dyDescent="0.2">
      <c r="A41" s="13"/>
      <c r="B41" s="503" t="s">
        <v>280</v>
      </c>
      <c r="C41" s="503"/>
      <c r="D41" s="503"/>
      <c r="E41" s="109">
        <v>3</v>
      </c>
      <c r="F41" s="274" t="s">
        <v>266</v>
      </c>
      <c r="G41" s="330">
        <v>86300</v>
      </c>
      <c r="H41" s="23"/>
    </row>
    <row r="42" spans="1:8" ht="18" customHeight="1" x14ac:dyDescent="0.2">
      <c r="A42" s="13"/>
      <c r="B42" s="502" t="s">
        <v>281</v>
      </c>
      <c r="C42" s="502"/>
      <c r="D42" s="502"/>
      <c r="E42" s="79">
        <v>3</v>
      </c>
      <c r="F42" s="273" t="s">
        <v>267</v>
      </c>
      <c r="G42" s="326">
        <v>86300</v>
      </c>
      <c r="H42" s="23"/>
    </row>
    <row r="43" spans="1:8" ht="18" customHeight="1" x14ac:dyDescent="0.2">
      <c r="A43" s="13"/>
      <c r="B43" s="503"/>
      <c r="C43" s="503"/>
      <c r="D43" s="503"/>
      <c r="E43" s="109"/>
      <c r="F43" s="274"/>
      <c r="G43" s="107"/>
      <c r="H43" s="23"/>
    </row>
    <row r="44" spans="1:8" ht="18" customHeight="1" x14ac:dyDescent="0.2">
      <c r="A44" s="13"/>
      <c r="B44" s="526"/>
      <c r="C44" s="527"/>
      <c r="D44" s="528"/>
      <c r="E44" s="111"/>
      <c r="F44" s="80"/>
      <c r="G44" s="112"/>
      <c r="H44" s="23"/>
    </row>
    <row r="45" spans="1:8" ht="18" customHeight="1" x14ac:dyDescent="0.2">
      <c r="A45" s="13"/>
      <c r="B45" s="496" t="s">
        <v>38</v>
      </c>
      <c r="C45" s="496"/>
      <c r="D45" s="496"/>
      <c r="E45" s="120"/>
      <c r="F45" s="120"/>
      <c r="G45" s="90">
        <f>SUM(G39:G44)</f>
        <v>329250</v>
      </c>
      <c r="H45" s="23"/>
    </row>
    <row r="46" spans="1:8" ht="18" customHeight="1" x14ac:dyDescent="0.2">
      <c r="A46" s="13"/>
      <c r="B46" s="488"/>
      <c r="C46" s="489"/>
      <c r="D46" s="489"/>
      <c r="E46" s="489"/>
      <c r="F46" s="489"/>
      <c r="G46" s="490"/>
      <c r="H46" s="23"/>
    </row>
    <row r="47" spans="1:8" ht="18" customHeight="1" x14ac:dyDescent="0.2">
      <c r="A47" s="13"/>
      <c r="B47" s="497" t="s">
        <v>202</v>
      </c>
      <c r="C47" s="497"/>
      <c r="D47" s="497"/>
      <c r="E47" s="115"/>
      <c r="F47" s="115"/>
      <c r="G47" s="116"/>
      <c r="H47" s="23"/>
    </row>
    <row r="48" spans="1:8" ht="18" customHeight="1" x14ac:dyDescent="0.2">
      <c r="A48" s="13"/>
      <c r="B48" s="492" t="s">
        <v>203</v>
      </c>
      <c r="C48" s="492"/>
      <c r="D48" s="492"/>
      <c r="E48" s="117">
        <v>4</v>
      </c>
      <c r="F48" s="274" t="s">
        <v>268</v>
      </c>
      <c r="G48" s="118">
        <v>115000</v>
      </c>
      <c r="H48" s="23"/>
    </row>
    <row r="49" spans="1:9" ht="18" customHeight="1" x14ac:dyDescent="0.2">
      <c r="A49" s="13"/>
      <c r="B49" s="491" t="s">
        <v>204</v>
      </c>
      <c r="C49" s="491"/>
      <c r="D49" s="491"/>
      <c r="E49" s="79">
        <v>4</v>
      </c>
      <c r="F49" s="273" t="s">
        <v>269</v>
      </c>
      <c r="G49" s="119">
        <v>115000</v>
      </c>
      <c r="H49" s="23"/>
    </row>
    <row r="50" spans="1:9" ht="18" customHeight="1" x14ac:dyDescent="0.2">
      <c r="A50" s="13"/>
      <c r="B50" s="492" t="s">
        <v>205</v>
      </c>
      <c r="C50" s="492"/>
      <c r="D50" s="492"/>
      <c r="E50" s="117">
        <v>4</v>
      </c>
      <c r="F50" s="274" t="s">
        <v>270</v>
      </c>
      <c r="G50" s="118">
        <v>115000</v>
      </c>
      <c r="H50" s="23"/>
    </row>
    <row r="51" spans="1:9" ht="18" customHeight="1" x14ac:dyDescent="0.2">
      <c r="A51" s="13"/>
      <c r="B51" s="491"/>
      <c r="C51" s="491"/>
      <c r="D51" s="491"/>
      <c r="E51" s="79"/>
      <c r="F51" s="273"/>
      <c r="G51" s="119"/>
      <c r="H51" s="23"/>
    </row>
    <row r="52" spans="1:9" ht="18" customHeight="1" x14ac:dyDescent="0.2">
      <c r="A52" s="13"/>
      <c r="B52" s="496" t="s">
        <v>38</v>
      </c>
      <c r="C52" s="496"/>
      <c r="D52" s="496"/>
      <c r="E52" s="120"/>
      <c r="F52" s="120"/>
      <c r="G52" s="121">
        <f>SUM(G47:G51)</f>
        <v>345000</v>
      </c>
      <c r="H52" s="23"/>
    </row>
    <row r="53" spans="1:9" ht="18" customHeight="1" x14ac:dyDescent="0.2">
      <c r="A53" s="13"/>
      <c r="B53" s="122"/>
      <c r="C53" s="123"/>
      <c r="D53" s="123"/>
      <c r="E53" s="124"/>
      <c r="F53" s="124"/>
      <c r="G53" s="125"/>
      <c r="H53" s="23"/>
    </row>
    <row r="54" spans="1:9" ht="18" customHeight="1" x14ac:dyDescent="0.2">
      <c r="A54" s="13"/>
      <c r="B54" s="477" t="s">
        <v>171</v>
      </c>
      <c r="C54" s="478"/>
      <c r="D54" s="479"/>
      <c r="E54" s="139"/>
      <c r="F54" s="140"/>
      <c r="G54" s="141">
        <v>21000</v>
      </c>
      <c r="H54" s="23"/>
    </row>
    <row r="55" spans="1:9" ht="18" customHeight="1" x14ac:dyDescent="0.2">
      <c r="A55" s="13"/>
      <c r="B55" s="436" t="s">
        <v>172</v>
      </c>
      <c r="C55" s="377"/>
      <c r="D55" s="437"/>
      <c r="E55" s="142"/>
      <c r="F55" s="102"/>
      <c r="G55" s="103">
        <v>135600</v>
      </c>
      <c r="H55" s="23"/>
    </row>
    <row r="56" spans="1:9" ht="18" customHeight="1" x14ac:dyDescent="0.2">
      <c r="A56" s="13"/>
      <c r="B56" s="447"/>
      <c r="C56" s="448"/>
      <c r="D56" s="449"/>
      <c r="E56" s="98"/>
      <c r="F56" s="143"/>
      <c r="G56" s="101"/>
      <c r="H56" s="23"/>
    </row>
    <row r="57" spans="1:9" ht="18" customHeight="1" x14ac:dyDescent="0.2">
      <c r="A57" s="13"/>
      <c r="B57" s="452" t="s">
        <v>38</v>
      </c>
      <c r="C57" s="453"/>
      <c r="D57" s="454"/>
      <c r="E57" s="104"/>
      <c r="F57" s="105"/>
      <c r="G57" s="106">
        <f>SUM(G54:G56)</f>
        <v>156600</v>
      </c>
      <c r="H57" s="23"/>
    </row>
    <row r="58" spans="1:9" ht="19.5" customHeight="1" x14ac:dyDescent="0.25">
      <c r="A58" s="13"/>
      <c r="B58" s="435" t="s">
        <v>17</v>
      </c>
      <c r="C58" s="374"/>
      <c r="D58" s="24"/>
      <c r="E58" s="25"/>
      <c r="F58" s="26"/>
      <c r="G58" s="49"/>
      <c r="H58" s="27"/>
    </row>
    <row r="59" spans="1:9" ht="19.5" customHeight="1" x14ac:dyDescent="0.2">
      <c r="A59" s="13"/>
      <c r="B59" s="391" t="s">
        <v>18</v>
      </c>
      <c r="C59" s="391"/>
      <c r="D59" s="391"/>
      <c r="E59" s="391"/>
      <c r="F59" s="192" t="s">
        <v>2</v>
      </c>
      <c r="G59" s="51">
        <f>G29+G37+G45+G52+G57</f>
        <v>1661950</v>
      </c>
      <c r="H59" s="27"/>
    </row>
    <row r="60" spans="1:9" ht="19.5" customHeight="1" x14ac:dyDescent="0.2">
      <c r="A60" s="13"/>
      <c r="B60" s="391" t="s">
        <v>571</v>
      </c>
      <c r="C60" s="391"/>
      <c r="D60" s="391"/>
      <c r="E60" s="391"/>
      <c r="F60" s="68"/>
      <c r="G60" s="68"/>
      <c r="H60" s="29"/>
      <c r="I60" s="38"/>
    </row>
    <row r="61" spans="1:9" ht="19.5" customHeight="1" x14ac:dyDescent="0.2">
      <c r="A61" s="13"/>
      <c r="B61" s="391" t="s">
        <v>21</v>
      </c>
      <c r="C61" s="391"/>
      <c r="D61" s="391"/>
      <c r="E61" s="391"/>
      <c r="F61" s="391"/>
      <c r="G61" s="150"/>
      <c r="H61" s="29"/>
      <c r="I61" s="38"/>
    </row>
    <row r="62" spans="1:9" ht="19.5" customHeight="1" x14ac:dyDescent="0.2">
      <c r="A62" s="13"/>
      <c r="B62" s="391" t="s">
        <v>470</v>
      </c>
      <c r="C62" s="391"/>
      <c r="D62" s="391"/>
      <c r="E62" s="391"/>
      <c r="F62" s="391"/>
      <c r="G62" s="150"/>
      <c r="H62" s="29"/>
      <c r="I62" s="38"/>
    </row>
    <row r="63" spans="1:9" ht="23.25" customHeight="1" x14ac:dyDescent="0.2">
      <c r="A63" s="13"/>
      <c r="B63" s="391" t="s">
        <v>471</v>
      </c>
      <c r="C63" s="391"/>
      <c r="D63" s="391"/>
      <c r="E63" s="391"/>
      <c r="F63" s="391"/>
      <c r="G63" s="391"/>
      <c r="H63" s="30"/>
    </row>
    <row r="64" spans="1:9" ht="19.5" customHeight="1" x14ac:dyDescent="0.2">
      <c r="A64" s="13"/>
      <c r="B64" s="391" t="s">
        <v>22</v>
      </c>
      <c r="C64" s="391"/>
      <c r="D64" s="391"/>
      <c r="E64" s="391"/>
      <c r="F64" s="391"/>
      <c r="G64" s="151"/>
      <c r="H64" s="30"/>
    </row>
    <row r="65" spans="1:8" ht="19.5" customHeight="1" x14ac:dyDescent="0.2">
      <c r="A65" s="13"/>
      <c r="B65" s="391" t="s">
        <v>24</v>
      </c>
      <c r="C65" s="391"/>
      <c r="D65" s="391"/>
      <c r="E65" s="391"/>
      <c r="F65" s="391"/>
      <c r="G65" s="152"/>
      <c r="H65" s="31"/>
    </row>
    <row r="66" spans="1:8" ht="19.5" customHeight="1" x14ac:dyDescent="0.2">
      <c r="A66" s="13"/>
      <c r="G66" s="68"/>
      <c r="H66" s="31"/>
    </row>
    <row r="67" spans="1:8" ht="19.5" customHeight="1" x14ac:dyDescent="0.2">
      <c r="A67" s="13"/>
      <c r="B67" s="152"/>
      <c r="C67" s="152"/>
      <c r="D67" s="152"/>
      <c r="E67" s="152"/>
      <c r="F67" s="152"/>
      <c r="G67" s="152"/>
      <c r="H67" s="31"/>
    </row>
    <row r="68" spans="1:8" ht="19.5" customHeight="1" x14ac:dyDescent="0.2">
      <c r="A68" s="13"/>
      <c r="B68" s="153"/>
      <c r="C68" s="153"/>
      <c r="D68" s="68"/>
      <c r="E68" s="68"/>
      <c r="F68" s="68"/>
      <c r="G68" s="68"/>
      <c r="H68" s="31"/>
    </row>
    <row r="69" spans="1:8" ht="19.5" customHeight="1" x14ac:dyDescent="0.2">
      <c r="A69" s="13"/>
      <c r="B69" s="153"/>
      <c r="C69" s="153"/>
      <c r="D69" s="68"/>
      <c r="E69" s="68"/>
      <c r="F69" s="68"/>
      <c r="G69" s="68"/>
      <c r="H69" s="31"/>
    </row>
    <row r="70" spans="1:8" ht="19.5" customHeight="1" x14ac:dyDescent="0.2">
      <c r="A70" s="13"/>
      <c r="B70" s="153"/>
      <c r="C70" s="153"/>
      <c r="D70" s="68"/>
      <c r="E70" s="68"/>
      <c r="F70" s="68"/>
      <c r="G70" s="68"/>
      <c r="H70" s="31"/>
    </row>
    <row r="71" spans="1:8" ht="19.5" customHeight="1" x14ac:dyDescent="0.2">
      <c r="A71" s="13"/>
      <c r="B71" s="154"/>
      <c r="C71" s="398"/>
      <c r="D71" s="390"/>
      <c r="E71" s="390"/>
      <c r="F71" s="390"/>
      <c r="G71" s="390"/>
      <c r="H71" s="32"/>
    </row>
    <row r="72" spans="1:8" ht="19.5" customHeight="1" x14ac:dyDescent="0.25">
      <c r="A72" s="33"/>
      <c r="B72" s="155"/>
      <c r="C72" s="399"/>
      <c r="D72" s="390"/>
      <c r="E72" s="390"/>
      <c r="F72" s="390"/>
      <c r="G72" s="390"/>
      <c r="H72" s="34"/>
    </row>
    <row r="73" spans="1:8" ht="15.75" customHeight="1" x14ac:dyDescent="0.2">
      <c r="A73" s="13"/>
      <c r="B73" s="392" t="s">
        <v>902</v>
      </c>
      <c r="C73" s="392"/>
      <c r="D73" s="156"/>
      <c r="E73" s="393" t="s">
        <v>19</v>
      </c>
      <c r="F73" s="393"/>
      <c r="G73" s="393"/>
      <c r="H73" s="13"/>
    </row>
    <row r="74" spans="1:8" ht="15.75" customHeight="1" x14ac:dyDescent="0.2">
      <c r="A74" s="48"/>
      <c r="B74" s="48"/>
      <c r="C74" s="48"/>
      <c r="D74" s="48"/>
      <c r="E74" s="48"/>
      <c r="F74" s="48"/>
      <c r="G74" s="48"/>
      <c r="H74" s="48"/>
    </row>
  </sheetData>
  <mergeCells count="61">
    <mergeCell ref="B73:C73"/>
    <mergeCell ref="E73:G73"/>
    <mergeCell ref="B63:G63"/>
    <mergeCell ref="B64:F64"/>
    <mergeCell ref="B65:F65"/>
    <mergeCell ref="C71:G71"/>
    <mergeCell ref="C72:G72"/>
    <mergeCell ref="B62:F62"/>
    <mergeCell ref="B50:D50"/>
    <mergeCell ref="B51:D51"/>
    <mergeCell ref="B52:D52"/>
    <mergeCell ref="B54:D54"/>
    <mergeCell ref="B55:D55"/>
    <mergeCell ref="B56:D56"/>
    <mergeCell ref="B57:D57"/>
    <mergeCell ref="B58:C58"/>
    <mergeCell ref="B59:E59"/>
    <mergeCell ref="B60:E60"/>
    <mergeCell ref="B61:F61"/>
    <mergeCell ref="B49:D49"/>
    <mergeCell ref="B38:G38"/>
    <mergeCell ref="B39:D39"/>
    <mergeCell ref="B40:D40"/>
    <mergeCell ref="B41:D41"/>
    <mergeCell ref="B42:D42"/>
    <mergeCell ref="B43:D43"/>
    <mergeCell ref="B44:D44"/>
    <mergeCell ref="B45:D45"/>
    <mergeCell ref="B46:G46"/>
    <mergeCell ref="B47:D47"/>
    <mergeCell ref="B48:D48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" right="0" top="0" bottom="0" header="0" footer="0"/>
  <pageSetup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31F4-628A-4BBC-84A5-21379969A309}">
  <sheetPr>
    <tabColor rgb="FF8496B0"/>
    <outlinePr summaryBelow="0" summaryRight="0"/>
    <pageSetUpPr fitToPage="1"/>
  </sheetPr>
  <dimension ref="A1:I74"/>
  <sheetViews>
    <sheetView showGridLines="0" zoomScaleNormal="100" workbookViewId="0">
      <selection activeCell="B60" sqref="B60:E60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2.140625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536" t="s">
        <v>5</v>
      </c>
      <c r="C7" s="536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536" t="s">
        <v>173</v>
      </c>
      <c r="C8" s="536"/>
      <c r="D8" s="1"/>
      <c r="E8" s="58"/>
      <c r="F8" s="60">
        <v>44652</v>
      </c>
      <c r="G8" s="61"/>
      <c r="H8" s="12"/>
    </row>
    <row r="9" spans="1:8" ht="18" customHeight="1" x14ac:dyDescent="0.2">
      <c r="A9" s="42"/>
      <c r="B9" s="535" t="s">
        <v>6</v>
      </c>
      <c r="C9" s="535"/>
      <c r="D9" s="1"/>
      <c r="E9" s="58"/>
      <c r="F9" s="58"/>
      <c r="G9" s="61"/>
      <c r="H9" s="12"/>
    </row>
    <row r="10" spans="1:8" ht="18" customHeight="1" x14ac:dyDescent="0.2">
      <c r="A10" s="42"/>
      <c r="B10" s="535" t="s">
        <v>7</v>
      </c>
      <c r="C10" s="535"/>
      <c r="D10" s="1"/>
      <c r="E10" s="56"/>
      <c r="F10" s="56"/>
      <c r="G10" s="61"/>
      <c r="H10" s="9"/>
    </row>
    <row r="11" spans="1:8" ht="18" customHeight="1" x14ac:dyDescent="0.2">
      <c r="A11" s="42"/>
      <c r="B11" s="535" t="s">
        <v>8</v>
      </c>
      <c r="C11" s="535"/>
      <c r="D11" s="1"/>
      <c r="E11" s="11"/>
      <c r="F11" s="11"/>
      <c r="G11" s="11"/>
      <c r="H11" s="11"/>
    </row>
    <row r="12" spans="1:8" ht="18" customHeight="1" x14ac:dyDescent="0.2">
      <c r="A12" s="13"/>
      <c r="B12" s="281"/>
      <c r="C12" s="281"/>
      <c r="D12" s="63"/>
      <c r="E12" s="63"/>
      <c r="F12" s="63"/>
      <c r="G12" s="68"/>
      <c r="H12" s="282"/>
    </row>
    <row r="13" spans="1:8" ht="18" customHeight="1" x14ac:dyDescent="0.2">
      <c r="A13" s="13"/>
      <c r="B13" s="62"/>
      <c r="C13" s="62"/>
      <c r="D13" s="63"/>
      <c r="E13" s="537" t="s">
        <v>282</v>
      </c>
      <c r="F13" s="537"/>
      <c r="G13" s="537"/>
      <c r="H13" s="64"/>
    </row>
    <row r="14" spans="1:8" ht="15.75" customHeight="1" x14ac:dyDescent="0.2">
      <c r="A14" s="13"/>
      <c r="B14" s="65" t="s">
        <v>9</v>
      </c>
      <c r="C14" s="65"/>
      <c r="D14" s="63"/>
      <c r="E14" s="538"/>
      <c r="F14" s="538"/>
      <c r="G14" s="538"/>
      <c r="H14" s="66"/>
    </row>
    <row r="15" spans="1:8" ht="4.5" customHeight="1" x14ac:dyDescent="0.2">
      <c r="A15" s="13"/>
      <c r="B15" s="63"/>
      <c r="C15" s="63"/>
      <c r="D15" s="63"/>
      <c r="E15" s="63"/>
      <c r="F15" s="63"/>
      <c r="G15" s="390"/>
      <c r="H15" s="390"/>
    </row>
    <row r="16" spans="1:8" ht="18" customHeight="1" x14ac:dyDescent="0.2">
      <c r="A16" s="13"/>
      <c r="B16" s="67" t="s">
        <v>61</v>
      </c>
      <c r="C16" s="68"/>
      <c r="D16" s="67"/>
      <c r="E16" s="68"/>
      <c r="F16" s="68"/>
      <c r="G16" s="68"/>
      <c r="H16" s="69"/>
    </row>
    <row r="17" spans="1:8" ht="18" customHeight="1" x14ac:dyDescent="0.2">
      <c r="A17" s="13"/>
      <c r="B17" s="539" t="s">
        <v>62</v>
      </c>
      <c r="C17" s="390"/>
      <c r="D17" s="67"/>
      <c r="E17" s="539"/>
      <c r="F17" s="539"/>
      <c r="G17" s="390"/>
      <c r="H17" s="69"/>
    </row>
    <row r="18" spans="1:8" ht="18" customHeight="1" x14ac:dyDescent="0.2">
      <c r="A18" s="13"/>
      <c r="B18" s="539" t="s">
        <v>63</v>
      </c>
      <c r="C18" s="390"/>
      <c r="D18" s="67"/>
      <c r="E18" s="539"/>
      <c r="F18" s="539"/>
      <c r="G18" s="390"/>
      <c r="H18" s="69"/>
    </row>
    <row r="19" spans="1:8" ht="18" customHeight="1" x14ac:dyDescent="0.2">
      <c r="A19" s="13"/>
      <c r="B19" s="539" t="s">
        <v>64</v>
      </c>
      <c r="C19" s="390"/>
      <c r="D19" s="67"/>
      <c r="E19" s="69"/>
      <c r="F19" s="69"/>
      <c r="G19" s="69"/>
      <c r="H19" s="69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271</v>
      </c>
      <c r="C24" s="502"/>
      <c r="D24" s="502"/>
      <c r="E24" s="79">
        <v>1</v>
      </c>
      <c r="F24" s="273" t="s">
        <v>257</v>
      </c>
      <c r="G24" s="81">
        <v>86300</v>
      </c>
      <c r="H24" s="23"/>
    </row>
    <row r="25" spans="1:8" ht="18" customHeight="1" x14ac:dyDescent="0.2">
      <c r="A25" s="13"/>
      <c r="B25" s="503" t="s">
        <v>272</v>
      </c>
      <c r="C25" s="503"/>
      <c r="D25" s="503"/>
      <c r="E25" s="109">
        <v>1</v>
      </c>
      <c r="F25" s="274" t="s">
        <v>258</v>
      </c>
      <c r="G25" s="110">
        <v>86300</v>
      </c>
      <c r="H25" s="23"/>
    </row>
    <row r="26" spans="1:8" ht="18" customHeight="1" x14ac:dyDescent="0.2">
      <c r="A26" s="13"/>
      <c r="B26" s="502" t="s">
        <v>273</v>
      </c>
      <c r="C26" s="502"/>
      <c r="D26" s="502"/>
      <c r="E26" s="85">
        <v>1</v>
      </c>
      <c r="F26" s="273" t="s">
        <v>259</v>
      </c>
      <c r="G26" s="81">
        <v>86300</v>
      </c>
      <c r="H26" s="23"/>
    </row>
    <row r="27" spans="1:8" ht="18" customHeight="1" x14ac:dyDescent="0.2">
      <c r="A27" s="13"/>
      <c r="B27" s="506" t="s">
        <v>274</v>
      </c>
      <c r="C27" s="506"/>
      <c r="D27" s="506"/>
      <c r="E27" s="86">
        <v>1</v>
      </c>
      <c r="F27" s="274" t="s">
        <v>260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275</v>
      </c>
      <c r="C32" s="493"/>
      <c r="D32" s="493"/>
      <c r="E32" s="95">
        <v>2</v>
      </c>
      <c r="F32" s="275" t="s">
        <v>261</v>
      </c>
      <c r="G32" s="97">
        <v>86300</v>
      </c>
      <c r="H32" s="23"/>
    </row>
    <row r="33" spans="1:8" ht="18" customHeight="1" x14ac:dyDescent="0.2">
      <c r="A33" s="13"/>
      <c r="B33" s="510" t="s">
        <v>276</v>
      </c>
      <c r="C33" s="511"/>
      <c r="D33" s="512"/>
      <c r="E33" s="98">
        <v>2</v>
      </c>
      <c r="F33" s="276" t="s">
        <v>262</v>
      </c>
      <c r="G33" s="100">
        <v>86300</v>
      </c>
      <c r="H33" s="23"/>
    </row>
    <row r="34" spans="1:8" ht="18" customHeight="1" x14ac:dyDescent="0.2">
      <c r="A34" s="13"/>
      <c r="B34" s="525" t="s">
        <v>277</v>
      </c>
      <c r="C34" s="525"/>
      <c r="D34" s="525"/>
      <c r="E34" s="277">
        <v>2</v>
      </c>
      <c r="F34" s="275" t="s">
        <v>263</v>
      </c>
      <c r="G34" s="278">
        <v>86300</v>
      </c>
      <c r="H34" s="23"/>
    </row>
    <row r="35" spans="1:8" ht="18" customHeight="1" x14ac:dyDescent="0.2">
      <c r="A35" s="13"/>
      <c r="B35" s="510" t="s">
        <v>278</v>
      </c>
      <c r="C35" s="511"/>
      <c r="D35" s="512"/>
      <c r="E35" s="98">
        <v>2</v>
      </c>
      <c r="F35" s="276" t="s">
        <v>264</v>
      </c>
      <c r="G35" s="101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108">
        <v>70350</v>
      </c>
      <c r="H39" s="23"/>
    </row>
    <row r="40" spans="1:8" ht="18" customHeight="1" x14ac:dyDescent="0.2">
      <c r="A40" s="13"/>
      <c r="B40" s="502" t="s">
        <v>279</v>
      </c>
      <c r="C40" s="502"/>
      <c r="D40" s="502"/>
      <c r="E40" s="79">
        <v>3</v>
      </c>
      <c r="F40" s="273" t="s">
        <v>265</v>
      </c>
      <c r="G40" s="81">
        <v>86300</v>
      </c>
      <c r="H40" s="23"/>
    </row>
    <row r="41" spans="1:8" ht="18" customHeight="1" x14ac:dyDescent="0.2">
      <c r="A41" s="13"/>
      <c r="B41" s="503" t="s">
        <v>280</v>
      </c>
      <c r="C41" s="503"/>
      <c r="D41" s="503"/>
      <c r="E41" s="109">
        <v>3</v>
      </c>
      <c r="F41" s="274" t="s">
        <v>266</v>
      </c>
      <c r="G41" s="110">
        <v>86300</v>
      </c>
      <c r="H41" s="23"/>
    </row>
    <row r="42" spans="1:8" ht="18" customHeight="1" x14ac:dyDescent="0.2">
      <c r="A42" s="13"/>
      <c r="B42" s="502" t="s">
        <v>281</v>
      </c>
      <c r="C42" s="502"/>
      <c r="D42" s="502"/>
      <c r="E42" s="79">
        <v>3</v>
      </c>
      <c r="F42" s="273" t="s">
        <v>267</v>
      </c>
      <c r="G42" s="81">
        <v>86300</v>
      </c>
      <c r="H42" s="23"/>
    </row>
    <row r="43" spans="1:8" ht="18" customHeight="1" x14ac:dyDescent="0.2">
      <c r="A43" s="13"/>
      <c r="B43" s="503"/>
      <c r="C43" s="503"/>
      <c r="D43" s="503"/>
      <c r="E43" s="109"/>
      <c r="F43" s="274"/>
      <c r="G43" s="110"/>
      <c r="H43" s="23"/>
    </row>
    <row r="44" spans="1:8" ht="18" customHeight="1" x14ac:dyDescent="0.2">
      <c r="A44" s="13"/>
      <c r="B44" s="526"/>
      <c r="C44" s="527"/>
      <c r="D44" s="528"/>
      <c r="E44" s="111"/>
      <c r="F44" s="80"/>
      <c r="G44" s="112"/>
      <c r="H44" s="23"/>
    </row>
    <row r="45" spans="1:8" ht="18" customHeight="1" x14ac:dyDescent="0.2">
      <c r="A45" s="13"/>
      <c r="B45" s="496" t="s">
        <v>38</v>
      </c>
      <c r="C45" s="496"/>
      <c r="D45" s="496"/>
      <c r="E45" s="120"/>
      <c r="F45" s="120"/>
      <c r="G45" s="90">
        <f>SUM(G39:G44)</f>
        <v>329250</v>
      </c>
      <c r="H45" s="23"/>
    </row>
    <row r="46" spans="1:8" ht="18" customHeight="1" x14ac:dyDescent="0.2">
      <c r="A46" s="13"/>
      <c r="B46" s="488"/>
      <c r="C46" s="489"/>
      <c r="D46" s="489"/>
      <c r="E46" s="489"/>
      <c r="F46" s="489"/>
      <c r="G46" s="490"/>
      <c r="H46" s="23"/>
    </row>
    <row r="47" spans="1:8" ht="18" customHeight="1" x14ac:dyDescent="0.2">
      <c r="A47" s="13"/>
      <c r="B47" s="497" t="s">
        <v>202</v>
      </c>
      <c r="C47" s="497"/>
      <c r="D47" s="497"/>
      <c r="E47" s="115"/>
      <c r="F47" s="115"/>
      <c r="G47" s="116"/>
      <c r="H47" s="23"/>
    </row>
    <row r="48" spans="1:8" ht="18" customHeight="1" x14ac:dyDescent="0.2">
      <c r="A48" s="13"/>
      <c r="B48" s="492" t="s">
        <v>203</v>
      </c>
      <c r="C48" s="492"/>
      <c r="D48" s="492"/>
      <c r="E48" s="117">
        <v>4</v>
      </c>
      <c r="F48" s="274" t="s">
        <v>268</v>
      </c>
      <c r="G48" s="118">
        <v>115000</v>
      </c>
      <c r="H48" s="23"/>
    </row>
    <row r="49" spans="1:9" ht="18" customHeight="1" x14ac:dyDescent="0.2">
      <c r="A49" s="13"/>
      <c r="B49" s="491" t="s">
        <v>204</v>
      </c>
      <c r="C49" s="491"/>
      <c r="D49" s="491"/>
      <c r="E49" s="79">
        <v>4</v>
      </c>
      <c r="F49" s="273" t="s">
        <v>269</v>
      </c>
      <c r="G49" s="119">
        <v>115000</v>
      </c>
      <c r="H49" s="23"/>
    </row>
    <row r="50" spans="1:9" ht="18" customHeight="1" x14ac:dyDescent="0.2">
      <c r="A50" s="13"/>
      <c r="B50" s="492" t="s">
        <v>205</v>
      </c>
      <c r="C50" s="492"/>
      <c r="D50" s="492"/>
      <c r="E50" s="117">
        <v>4</v>
      </c>
      <c r="F50" s="274" t="s">
        <v>270</v>
      </c>
      <c r="G50" s="118">
        <v>115000</v>
      </c>
      <c r="H50" s="23"/>
    </row>
    <row r="51" spans="1:9" ht="18" customHeight="1" x14ac:dyDescent="0.2">
      <c r="A51" s="13"/>
      <c r="B51" s="491"/>
      <c r="C51" s="491"/>
      <c r="D51" s="491"/>
      <c r="E51" s="79"/>
      <c r="F51" s="273"/>
      <c r="G51" s="119"/>
      <c r="H51" s="23"/>
    </row>
    <row r="52" spans="1:9" ht="18" customHeight="1" x14ac:dyDescent="0.2">
      <c r="A52" s="13"/>
      <c r="B52" s="496" t="s">
        <v>38</v>
      </c>
      <c r="C52" s="496"/>
      <c r="D52" s="496"/>
      <c r="E52" s="120"/>
      <c r="F52" s="120"/>
      <c r="G52" s="121">
        <f>SUM(G47:G51)</f>
        <v>345000</v>
      </c>
      <c r="H52" s="23"/>
    </row>
    <row r="53" spans="1:9" ht="18" customHeight="1" x14ac:dyDescent="0.2">
      <c r="A53" s="13"/>
      <c r="B53" s="122"/>
      <c r="C53" s="123"/>
      <c r="D53" s="123"/>
      <c r="E53" s="124"/>
      <c r="F53" s="124"/>
      <c r="G53" s="125"/>
      <c r="H53" s="23"/>
    </row>
    <row r="54" spans="1:9" ht="18" customHeight="1" x14ac:dyDescent="0.2">
      <c r="A54" s="13"/>
      <c r="B54" s="477" t="s">
        <v>171</v>
      </c>
      <c r="C54" s="478"/>
      <c r="D54" s="479"/>
      <c r="E54" s="139"/>
      <c r="F54" s="140"/>
      <c r="G54" s="141">
        <v>21000</v>
      </c>
      <c r="H54" s="23"/>
    </row>
    <row r="55" spans="1:9" ht="18" customHeight="1" x14ac:dyDescent="0.2">
      <c r="A55" s="13"/>
      <c r="B55" s="436" t="s">
        <v>172</v>
      </c>
      <c r="C55" s="377"/>
      <c r="D55" s="437"/>
      <c r="E55" s="142"/>
      <c r="F55" s="102"/>
      <c r="G55" s="103">
        <v>135600</v>
      </c>
      <c r="H55" s="23"/>
    </row>
    <row r="56" spans="1:9" ht="18" customHeight="1" x14ac:dyDescent="0.2">
      <c r="A56" s="13"/>
      <c r="B56" s="447"/>
      <c r="C56" s="448"/>
      <c r="D56" s="449"/>
      <c r="E56" s="98"/>
      <c r="F56" s="143"/>
      <c r="G56" s="101"/>
      <c r="H56" s="23"/>
    </row>
    <row r="57" spans="1:9" ht="18" customHeight="1" x14ac:dyDescent="0.2">
      <c r="A57" s="13"/>
      <c r="B57" s="452" t="s">
        <v>38</v>
      </c>
      <c r="C57" s="453"/>
      <c r="D57" s="454"/>
      <c r="E57" s="104"/>
      <c r="F57" s="105"/>
      <c r="G57" s="106">
        <f>SUM(G54:G56)</f>
        <v>156600</v>
      </c>
      <c r="H57" s="23"/>
    </row>
    <row r="58" spans="1:9" ht="19.5" customHeight="1" x14ac:dyDescent="0.25">
      <c r="A58" s="13"/>
      <c r="B58" s="435" t="s">
        <v>17</v>
      </c>
      <c r="C58" s="374"/>
      <c r="D58" s="24"/>
      <c r="E58" s="25"/>
      <c r="F58" s="26"/>
      <c r="G58" s="49"/>
      <c r="H58" s="27"/>
    </row>
    <row r="59" spans="1:9" ht="19.5" customHeight="1" x14ac:dyDescent="0.2">
      <c r="A59" s="13"/>
      <c r="B59" s="391" t="s">
        <v>18</v>
      </c>
      <c r="C59" s="391"/>
      <c r="D59" s="391"/>
      <c r="E59" s="391"/>
      <c r="F59" s="146" t="s">
        <v>2</v>
      </c>
      <c r="G59" s="145">
        <f>G29+G37+G45+G52+G57</f>
        <v>1661950</v>
      </c>
      <c r="H59" s="27"/>
    </row>
    <row r="60" spans="1:9" ht="19.5" customHeight="1" x14ac:dyDescent="0.2">
      <c r="A60" s="13"/>
      <c r="B60" s="391" t="s">
        <v>466</v>
      </c>
      <c r="C60" s="391"/>
      <c r="D60" s="391"/>
      <c r="E60" s="391"/>
      <c r="F60" s="73"/>
      <c r="G60" s="73"/>
      <c r="H60" s="29"/>
      <c r="I60" s="38"/>
    </row>
    <row r="61" spans="1:9" ht="19.5" customHeight="1" x14ac:dyDescent="0.2">
      <c r="A61" s="13"/>
      <c r="B61" s="391" t="s">
        <v>21</v>
      </c>
      <c r="C61" s="391"/>
      <c r="D61" s="391"/>
      <c r="E61" s="391"/>
      <c r="F61" s="391"/>
      <c r="G61" s="391"/>
      <c r="H61" s="29"/>
      <c r="I61" s="38"/>
    </row>
    <row r="62" spans="1:9" ht="19.5" customHeight="1" x14ac:dyDescent="0.2">
      <c r="A62" s="13"/>
      <c r="B62" s="391" t="s">
        <v>470</v>
      </c>
      <c r="C62" s="391"/>
      <c r="D62" s="391"/>
      <c r="E62" s="391"/>
      <c r="F62" s="391"/>
      <c r="G62" s="391"/>
      <c r="H62" s="29"/>
      <c r="I62" s="38"/>
    </row>
    <row r="63" spans="1:9" ht="23.25" customHeight="1" x14ac:dyDescent="0.2">
      <c r="A63" s="13"/>
      <c r="B63" s="391" t="s">
        <v>471</v>
      </c>
      <c r="C63" s="391"/>
      <c r="D63" s="391"/>
      <c r="E63" s="391"/>
      <c r="F63" s="391"/>
      <c r="G63" s="391"/>
      <c r="H63" s="30"/>
    </row>
    <row r="64" spans="1:9" ht="19.5" customHeight="1" x14ac:dyDescent="0.2">
      <c r="A64" s="13"/>
      <c r="B64" s="391" t="s">
        <v>22</v>
      </c>
      <c r="C64" s="391"/>
      <c r="D64" s="391"/>
      <c r="E64" s="391"/>
      <c r="F64" s="391"/>
      <c r="G64" s="391"/>
      <c r="H64" s="30"/>
    </row>
    <row r="65" spans="1:8" ht="19.5" customHeight="1" x14ac:dyDescent="0.2">
      <c r="A65" s="13"/>
      <c r="B65" s="391" t="s">
        <v>23</v>
      </c>
      <c r="C65" s="391"/>
      <c r="D65" s="391"/>
      <c r="E65" s="391"/>
      <c r="F65" s="391"/>
      <c r="G65" s="391"/>
      <c r="H65" s="31"/>
    </row>
    <row r="66" spans="1:8" ht="19.5" customHeight="1" x14ac:dyDescent="0.2">
      <c r="A66" s="13"/>
      <c r="B66" s="391" t="s">
        <v>24</v>
      </c>
      <c r="C66" s="391"/>
      <c r="D66" s="391"/>
      <c r="E66" s="391"/>
      <c r="F66" s="391"/>
      <c r="G66" s="391"/>
      <c r="H66" s="31"/>
    </row>
    <row r="67" spans="1:8" ht="19.5" customHeight="1" x14ac:dyDescent="0.2">
      <c r="A67" s="13"/>
      <c r="B67" s="283"/>
      <c r="C67" s="283"/>
      <c r="D67" s="283"/>
      <c r="E67" s="283"/>
      <c r="F67" s="283"/>
      <c r="G67" s="283"/>
      <c r="H67" s="31"/>
    </row>
    <row r="68" spans="1:8" ht="19.5" customHeight="1" x14ac:dyDescent="0.2">
      <c r="A68" s="13"/>
      <c r="B68" s="284"/>
      <c r="C68" s="284"/>
      <c r="D68" s="73"/>
      <c r="E68" s="73"/>
      <c r="F68" s="73"/>
      <c r="G68" s="73"/>
      <c r="H68" s="31"/>
    </row>
    <row r="69" spans="1:8" ht="19.5" customHeight="1" x14ac:dyDescent="0.2">
      <c r="A69" s="13"/>
      <c r="B69" s="284"/>
      <c r="C69" s="284"/>
      <c r="D69" s="73"/>
      <c r="E69" s="73"/>
      <c r="F69" s="73"/>
      <c r="G69" s="73"/>
      <c r="H69" s="31"/>
    </row>
    <row r="70" spans="1:8" ht="19.5" customHeight="1" x14ac:dyDescent="0.2">
      <c r="A70" s="13"/>
      <c r="B70" s="284"/>
      <c r="C70" s="284"/>
      <c r="D70" s="73"/>
      <c r="E70" s="73"/>
      <c r="F70" s="73"/>
      <c r="G70" s="73"/>
      <c r="H70" s="31"/>
    </row>
    <row r="71" spans="1:8" ht="19.5" customHeight="1" x14ac:dyDescent="0.2">
      <c r="A71" s="13"/>
      <c r="B71" s="285"/>
      <c r="C71" s="542"/>
      <c r="D71" s="378"/>
      <c r="E71" s="378"/>
      <c r="F71" s="378"/>
      <c r="G71" s="378"/>
      <c r="H71" s="32"/>
    </row>
    <row r="72" spans="1:8" ht="19.5" customHeight="1" x14ac:dyDescent="0.25">
      <c r="A72" s="33"/>
      <c r="B72" s="286"/>
      <c r="C72" s="543"/>
      <c r="D72" s="378"/>
      <c r="E72" s="378"/>
      <c r="F72" s="378"/>
      <c r="G72" s="378"/>
      <c r="H72" s="34"/>
    </row>
    <row r="73" spans="1:8" ht="15.75" customHeight="1" x14ac:dyDescent="0.2">
      <c r="A73" s="13"/>
      <c r="B73" s="540" t="s">
        <v>26</v>
      </c>
      <c r="C73" s="540"/>
      <c r="D73" s="287"/>
      <c r="E73" s="541" t="s">
        <v>19</v>
      </c>
      <c r="F73" s="541"/>
      <c r="G73" s="541"/>
      <c r="H73" s="13"/>
    </row>
    <row r="74" spans="1:8" ht="15.75" customHeight="1" x14ac:dyDescent="0.2">
      <c r="A74" s="48"/>
      <c r="B74" s="48"/>
      <c r="C74" s="48"/>
      <c r="D74" s="48"/>
      <c r="E74" s="48"/>
      <c r="F74" s="48"/>
      <c r="G74" s="48"/>
      <c r="H74" s="48"/>
    </row>
  </sheetData>
  <mergeCells count="66">
    <mergeCell ref="B62:E62"/>
    <mergeCell ref="F62:G62"/>
    <mergeCell ref="B73:C73"/>
    <mergeCell ref="E73:G73"/>
    <mergeCell ref="B63:G63"/>
    <mergeCell ref="C71:G71"/>
    <mergeCell ref="C72:G72"/>
    <mergeCell ref="B64:E64"/>
    <mergeCell ref="F64:G64"/>
    <mergeCell ref="B65:E65"/>
    <mergeCell ref="F65:G65"/>
    <mergeCell ref="B66:E66"/>
    <mergeCell ref="F66:G66"/>
    <mergeCell ref="B56:D56"/>
    <mergeCell ref="B57:D57"/>
    <mergeCell ref="B58:C58"/>
    <mergeCell ref="B59:E59"/>
    <mergeCell ref="B60:E60"/>
    <mergeCell ref="B50:D50"/>
    <mergeCell ref="B51:D51"/>
    <mergeCell ref="B52:D52"/>
    <mergeCell ref="B54:D54"/>
    <mergeCell ref="B55:D55"/>
    <mergeCell ref="B49:D49"/>
    <mergeCell ref="B38:G38"/>
    <mergeCell ref="B39:D39"/>
    <mergeCell ref="B40:D40"/>
    <mergeCell ref="B41:D41"/>
    <mergeCell ref="B42:D42"/>
    <mergeCell ref="B43:D43"/>
    <mergeCell ref="B44:D44"/>
    <mergeCell ref="B45:D45"/>
    <mergeCell ref="B46:G46"/>
    <mergeCell ref="B47:D47"/>
    <mergeCell ref="B48:D48"/>
    <mergeCell ref="B22:D22"/>
    <mergeCell ref="B23:D23"/>
    <mergeCell ref="B24:D24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61:G61"/>
    <mergeCell ref="B11:C11"/>
    <mergeCell ref="E3:G4"/>
    <mergeCell ref="B7:C7"/>
    <mergeCell ref="B8:C8"/>
    <mergeCell ref="B9:C9"/>
    <mergeCell ref="B10:C10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</mergeCells>
  <printOptions horizontalCentered="1" verticalCentered="1"/>
  <pageMargins left="0" right="0" top="0" bottom="0" header="0" footer="0"/>
  <pageSetup scale="3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15F06-C2E4-4448-978E-578A729C7E11}">
  <sheetPr>
    <tabColor rgb="FF8496B0"/>
    <outlinePr summaryBelow="0" summaryRight="0"/>
    <pageSetUpPr fitToPage="1"/>
  </sheetPr>
  <dimension ref="A1:I110"/>
  <sheetViews>
    <sheetView showGridLines="0" zoomScaleNormal="100" workbookViewId="0">
      <selection activeCell="B97" sqref="B97:F97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2.140625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/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207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62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63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74"/>
      <c r="C20" s="74"/>
      <c r="D20" s="70"/>
      <c r="E20" s="379"/>
      <c r="F20" s="379"/>
      <c r="G20" s="378"/>
      <c r="H20" s="167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101</v>
      </c>
      <c r="C24" s="502"/>
      <c r="D24" s="502"/>
      <c r="E24" s="79">
        <v>1</v>
      </c>
      <c r="F24" s="80" t="s">
        <v>212</v>
      </c>
      <c r="G24" s="81">
        <v>86300</v>
      </c>
      <c r="H24" s="23"/>
    </row>
    <row r="25" spans="1:8" ht="18" customHeight="1" x14ac:dyDescent="0.2">
      <c r="A25" s="13"/>
      <c r="B25" s="515" t="s">
        <v>130</v>
      </c>
      <c r="C25" s="515"/>
      <c r="D25" s="515"/>
      <c r="E25" s="82">
        <v>1</v>
      </c>
      <c r="F25" s="83" t="s">
        <v>226</v>
      </c>
      <c r="G25" s="84">
        <v>86300</v>
      </c>
      <c r="H25" s="23"/>
    </row>
    <row r="26" spans="1:8" ht="18" customHeight="1" x14ac:dyDescent="0.2">
      <c r="A26" s="13"/>
      <c r="B26" s="502" t="s">
        <v>291</v>
      </c>
      <c r="C26" s="502"/>
      <c r="D26" s="502"/>
      <c r="E26" s="85">
        <v>1</v>
      </c>
      <c r="F26" s="80" t="s">
        <v>234</v>
      </c>
      <c r="G26" s="81">
        <v>86300</v>
      </c>
      <c r="H26" s="23"/>
    </row>
    <row r="27" spans="1:8" ht="18" customHeight="1" x14ac:dyDescent="0.2">
      <c r="A27" s="13"/>
      <c r="B27" s="506" t="s">
        <v>292</v>
      </c>
      <c r="C27" s="506"/>
      <c r="D27" s="506"/>
      <c r="E27" s="86">
        <v>1</v>
      </c>
      <c r="F27" s="83" t="s">
        <v>210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293</v>
      </c>
      <c r="C32" s="493"/>
      <c r="D32" s="493"/>
      <c r="E32" s="95">
        <v>2</v>
      </c>
      <c r="F32" s="96" t="s">
        <v>217</v>
      </c>
      <c r="G32" s="97">
        <v>86300</v>
      </c>
      <c r="H32" s="23"/>
    </row>
    <row r="33" spans="1:8" ht="18" customHeight="1" x14ac:dyDescent="0.2">
      <c r="A33" s="13"/>
      <c r="B33" s="510" t="s">
        <v>102</v>
      </c>
      <c r="C33" s="511"/>
      <c r="D33" s="512"/>
      <c r="E33" s="98">
        <v>2</v>
      </c>
      <c r="F33" s="99" t="s">
        <v>213</v>
      </c>
      <c r="G33" s="100">
        <v>86300</v>
      </c>
      <c r="H33" s="23"/>
    </row>
    <row r="34" spans="1:8" ht="18" customHeight="1" x14ac:dyDescent="0.2">
      <c r="A34" s="13"/>
      <c r="B34" s="513" t="s">
        <v>294</v>
      </c>
      <c r="C34" s="513"/>
      <c r="D34" s="513"/>
      <c r="E34" s="95">
        <v>2</v>
      </c>
      <c r="F34" s="96" t="s">
        <v>209</v>
      </c>
      <c r="G34" s="97">
        <v>86300</v>
      </c>
      <c r="H34" s="23"/>
    </row>
    <row r="35" spans="1:8" ht="18" customHeight="1" x14ac:dyDescent="0.2">
      <c r="A35" s="13"/>
      <c r="B35" s="510" t="s">
        <v>94</v>
      </c>
      <c r="C35" s="511"/>
      <c r="D35" s="512"/>
      <c r="E35" s="98">
        <v>2</v>
      </c>
      <c r="F35" s="99" t="s">
        <v>211</v>
      </c>
      <c r="G35" s="101">
        <v>86300</v>
      </c>
      <c r="H35" s="23"/>
    </row>
    <row r="36" spans="1:8" ht="18" customHeight="1" x14ac:dyDescent="0.2">
      <c r="A36" s="13"/>
      <c r="B36" s="468" t="s">
        <v>295</v>
      </c>
      <c r="C36" s="469"/>
      <c r="D36" s="470"/>
      <c r="E36" s="102">
        <v>2</v>
      </c>
      <c r="F36" s="96" t="s">
        <v>221</v>
      </c>
      <c r="G36" s="103">
        <v>86300</v>
      </c>
      <c r="H36" s="23"/>
    </row>
    <row r="37" spans="1:8" ht="18" customHeight="1" x14ac:dyDescent="0.2">
      <c r="A37" s="13"/>
      <c r="B37" s="481"/>
      <c r="C37" s="448"/>
      <c r="D37" s="449"/>
      <c r="E37" s="98"/>
      <c r="F37" s="98"/>
      <c r="G37" s="101"/>
      <c r="H37" s="23"/>
    </row>
    <row r="38" spans="1:8" ht="18" customHeight="1" x14ac:dyDescent="0.2">
      <c r="A38" s="13"/>
      <c r="B38" s="495" t="s">
        <v>38</v>
      </c>
      <c r="C38" s="495"/>
      <c r="D38" s="495"/>
      <c r="E38" s="104"/>
      <c r="F38" s="105"/>
      <c r="G38" s="106">
        <f>SUM(G31:G37)</f>
        <v>501850</v>
      </c>
      <c r="H38" s="23"/>
    </row>
    <row r="39" spans="1:8" ht="18" customHeight="1" x14ac:dyDescent="0.2">
      <c r="A39" s="13"/>
      <c r="B39" s="485"/>
      <c r="C39" s="486"/>
      <c r="D39" s="486"/>
      <c r="E39" s="486"/>
      <c r="F39" s="486"/>
      <c r="G39" s="487"/>
      <c r="H39" s="23"/>
    </row>
    <row r="40" spans="1:8" ht="18" customHeight="1" x14ac:dyDescent="0.2">
      <c r="A40" s="13"/>
      <c r="B40" s="514" t="s">
        <v>10</v>
      </c>
      <c r="C40" s="514"/>
      <c r="D40" s="514"/>
      <c r="E40" s="107"/>
      <c r="F40" s="107"/>
      <c r="G40" s="108">
        <v>70350</v>
      </c>
      <c r="H40" s="23"/>
    </row>
    <row r="41" spans="1:8" ht="18" customHeight="1" x14ac:dyDescent="0.2">
      <c r="A41" s="13"/>
      <c r="B41" s="502" t="s">
        <v>296</v>
      </c>
      <c r="C41" s="502"/>
      <c r="D41" s="502"/>
      <c r="E41" s="79">
        <v>3</v>
      </c>
      <c r="F41" s="80" t="s">
        <v>220</v>
      </c>
      <c r="G41" s="81">
        <v>86300</v>
      </c>
      <c r="H41" s="23"/>
    </row>
    <row r="42" spans="1:8" ht="18" customHeight="1" x14ac:dyDescent="0.2">
      <c r="A42" s="13"/>
      <c r="B42" s="503" t="s">
        <v>118</v>
      </c>
      <c r="C42" s="503"/>
      <c r="D42" s="503"/>
      <c r="E42" s="109">
        <v>3</v>
      </c>
      <c r="F42" s="83" t="s">
        <v>219</v>
      </c>
      <c r="G42" s="110">
        <v>86300</v>
      </c>
      <c r="H42" s="23"/>
    </row>
    <row r="43" spans="1:8" ht="18" customHeight="1" x14ac:dyDescent="0.2">
      <c r="A43" s="13"/>
      <c r="B43" s="502" t="s">
        <v>297</v>
      </c>
      <c r="C43" s="502"/>
      <c r="D43" s="502"/>
      <c r="E43" s="79">
        <v>3</v>
      </c>
      <c r="F43" s="80" t="s">
        <v>246</v>
      </c>
      <c r="G43" s="81">
        <v>86300</v>
      </c>
      <c r="H43" s="23"/>
    </row>
    <row r="44" spans="1:8" ht="18" customHeight="1" x14ac:dyDescent="0.2">
      <c r="A44" s="13"/>
      <c r="B44" s="503" t="s">
        <v>298</v>
      </c>
      <c r="C44" s="503"/>
      <c r="D44" s="503"/>
      <c r="E44" s="109">
        <v>3</v>
      </c>
      <c r="F44" s="83" t="s">
        <v>247</v>
      </c>
      <c r="G44" s="110">
        <v>86300</v>
      </c>
      <c r="H44" s="23"/>
    </row>
    <row r="45" spans="1:8" ht="18" customHeight="1" x14ac:dyDescent="0.2">
      <c r="A45" s="13"/>
      <c r="B45" s="501" t="s">
        <v>299</v>
      </c>
      <c r="C45" s="501"/>
      <c r="D45" s="501"/>
      <c r="E45" s="111">
        <v>3</v>
      </c>
      <c r="F45" s="80" t="s">
        <v>208</v>
      </c>
      <c r="G45" s="112">
        <v>86300</v>
      </c>
      <c r="H45" s="23"/>
    </row>
    <row r="46" spans="1:8" ht="18" customHeight="1" x14ac:dyDescent="0.2">
      <c r="A46" s="13"/>
      <c r="B46" s="482"/>
      <c r="C46" s="483"/>
      <c r="D46" s="484"/>
      <c r="E46" s="109"/>
      <c r="F46" s="83"/>
      <c r="G46" s="110"/>
      <c r="H46" s="23"/>
    </row>
    <row r="47" spans="1:8" ht="18" customHeight="1" x14ac:dyDescent="0.2">
      <c r="A47" s="13"/>
      <c r="B47" s="504" t="s">
        <v>38</v>
      </c>
      <c r="C47" s="504"/>
      <c r="D47" s="504"/>
      <c r="E47" s="113"/>
      <c r="F47" s="113"/>
      <c r="G47" s="114">
        <f>SUM(G40:G46)</f>
        <v>501850</v>
      </c>
      <c r="H47" s="23"/>
    </row>
    <row r="48" spans="1:8" ht="18" customHeight="1" x14ac:dyDescent="0.2">
      <c r="A48" s="13"/>
      <c r="B48" s="488"/>
      <c r="C48" s="489"/>
      <c r="D48" s="489"/>
      <c r="E48" s="489"/>
      <c r="F48" s="489"/>
      <c r="G48" s="490"/>
      <c r="H48" s="23"/>
    </row>
    <row r="49" spans="1:8" ht="18" customHeight="1" x14ac:dyDescent="0.2">
      <c r="A49" s="13"/>
      <c r="B49" s="497" t="s">
        <v>10</v>
      </c>
      <c r="C49" s="497"/>
      <c r="D49" s="497"/>
      <c r="E49" s="115"/>
      <c r="F49" s="115"/>
      <c r="G49" s="116">
        <v>70350</v>
      </c>
      <c r="H49" s="23"/>
    </row>
    <row r="50" spans="1:8" ht="18" customHeight="1" x14ac:dyDescent="0.2">
      <c r="A50" s="13"/>
      <c r="B50" s="492" t="s">
        <v>126</v>
      </c>
      <c r="C50" s="492"/>
      <c r="D50" s="492"/>
      <c r="E50" s="117">
        <v>4</v>
      </c>
      <c r="F50" s="83" t="s">
        <v>222</v>
      </c>
      <c r="G50" s="118">
        <v>86300</v>
      </c>
      <c r="H50" s="23"/>
    </row>
    <row r="51" spans="1:8" ht="18" customHeight="1" x14ac:dyDescent="0.2">
      <c r="A51" s="13"/>
      <c r="B51" s="491" t="s">
        <v>137</v>
      </c>
      <c r="C51" s="491"/>
      <c r="D51" s="491"/>
      <c r="E51" s="79">
        <v>4</v>
      </c>
      <c r="F51" s="80" t="s">
        <v>228</v>
      </c>
      <c r="G51" s="119">
        <v>86300</v>
      </c>
      <c r="H51" s="23"/>
    </row>
    <row r="52" spans="1:8" ht="18" customHeight="1" x14ac:dyDescent="0.2">
      <c r="A52" s="13"/>
      <c r="B52" s="492" t="s">
        <v>300</v>
      </c>
      <c r="C52" s="492"/>
      <c r="D52" s="492"/>
      <c r="E52" s="117">
        <v>4</v>
      </c>
      <c r="F52" s="83" t="s">
        <v>283</v>
      </c>
      <c r="G52" s="118">
        <v>86300</v>
      </c>
      <c r="H52" s="23"/>
    </row>
    <row r="53" spans="1:8" ht="18" customHeight="1" x14ac:dyDescent="0.2">
      <c r="A53" s="13"/>
      <c r="B53" s="491" t="s">
        <v>301</v>
      </c>
      <c r="C53" s="491"/>
      <c r="D53" s="491"/>
      <c r="E53" s="79">
        <v>4</v>
      </c>
      <c r="F53" s="80" t="s">
        <v>214</v>
      </c>
      <c r="G53" s="119">
        <v>86300</v>
      </c>
      <c r="H53" s="23"/>
    </row>
    <row r="54" spans="1:8" ht="18" customHeight="1" x14ac:dyDescent="0.2">
      <c r="A54" s="13"/>
      <c r="B54" s="492"/>
      <c r="C54" s="492"/>
      <c r="D54" s="492"/>
      <c r="E54" s="117"/>
      <c r="F54" s="83"/>
      <c r="G54" s="118"/>
      <c r="H54" s="23"/>
    </row>
    <row r="55" spans="1:8" ht="18" customHeight="1" x14ac:dyDescent="0.2">
      <c r="A55" s="13"/>
      <c r="B55" s="505"/>
      <c r="C55" s="505"/>
      <c r="D55" s="505"/>
      <c r="E55" s="79"/>
      <c r="F55" s="79"/>
      <c r="G55" s="119"/>
      <c r="H55" s="23"/>
    </row>
    <row r="56" spans="1:8" ht="18" customHeight="1" x14ac:dyDescent="0.2">
      <c r="A56" s="13"/>
      <c r="B56" s="496" t="s">
        <v>38</v>
      </c>
      <c r="C56" s="496"/>
      <c r="D56" s="496"/>
      <c r="E56" s="120"/>
      <c r="F56" s="120"/>
      <c r="G56" s="121">
        <f>SUM(G49:G55)</f>
        <v>415550</v>
      </c>
      <c r="H56" s="23"/>
    </row>
    <row r="57" spans="1:8" ht="18" customHeight="1" x14ac:dyDescent="0.2">
      <c r="A57" s="13"/>
      <c r="B57" s="122"/>
      <c r="C57" s="123"/>
      <c r="D57" s="123"/>
      <c r="E57" s="124"/>
      <c r="F57" s="124"/>
      <c r="G57" s="125"/>
      <c r="H57" s="23"/>
    </row>
    <row r="58" spans="1:8" ht="18" customHeight="1" x14ac:dyDescent="0.2">
      <c r="A58" s="13"/>
      <c r="B58" s="497" t="s">
        <v>10</v>
      </c>
      <c r="C58" s="497"/>
      <c r="D58" s="497"/>
      <c r="E58" s="115"/>
      <c r="F58" s="115"/>
      <c r="G58" s="116">
        <v>70350</v>
      </c>
      <c r="H58" s="23"/>
    </row>
    <row r="59" spans="1:8" ht="18" customHeight="1" x14ac:dyDescent="0.2">
      <c r="A59" s="13"/>
      <c r="B59" s="492" t="s">
        <v>302</v>
      </c>
      <c r="C59" s="492"/>
      <c r="D59" s="492"/>
      <c r="E59" s="117">
        <v>5</v>
      </c>
      <c r="F59" s="117" t="s">
        <v>224</v>
      </c>
      <c r="G59" s="118">
        <v>86300</v>
      </c>
      <c r="H59" s="23"/>
    </row>
    <row r="60" spans="1:8" ht="18" customHeight="1" x14ac:dyDescent="0.2">
      <c r="A60" s="13"/>
      <c r="B60" s="491" t="s">
        <v>146</v>
      </c>
      <c r="C60" s="491"/>
      <c r="D60" s="491"/>
      <c r="E60" s="79">
        <v>5</v>
      </c>
      <c r="F60" s="79" t="s">
        <v>232</v>
      </c>
      <c r="G60" s="119">
        <v>86300</v>
      </c>
      <c r="H60" s="23"/>
    </row>
    <row r="61" spans="1:8" ht="18" customHeight="1" x14ac:dyDescent="0.2">
      <c r="A61" s="13"/>
      <c r="B61" s="492" t="s">
        <v>303</v>
      </c>
      <c r="C61" s="492"/>
      <c r="D61" s="492"/>
      <c r="E61" s="117">
        <v>5</v>
      </c>
      <c r="F61" s="117" t="s">
        <v>284</v>
      </c>
      <c r="G61" s="118">
        <v>86300</v>
      </c>
      <c r="H61" s="23"/>
    </row>
    <row r="62" spans="1:8" ht="18" customHeight="1" x14ac:dyDescent="0.2">
      <c r="A62" s="13"/>
      <c r="B62" s="491" t="s">
        <v>304</v>
      </c>
      <c r="C62" s="491"/>
      <c r="D62" s="491"/>
      <c r="E62" s="79">
        <v>5</v>
      </c>
      <c r="F62" s="79" t="s">
        <v>285</v>
      </c>
      <c r="G62" s="119">
        <v>86300</v>
      </c>
      <c r="H62" s="23"/>
    </row>
    <row r="63" spans="1:8" ht="18" customHeight="1" x14ac:dyDescent="0.2">
      <c r="A63" s="13"/>
      <c r="B63" s="492" t="s">
        <v>305</v>
      </c>
      <c r="C63" s="492"/>
      <c r="D63" s="492"/>
      <c r="E63" s="117">
        <v>5</v>
      </c>
      <c r="F63" s="117" t="s">
        <v>229</v>
      </c>
      <c r="G63" s="118">
        <v>86300</v>
      </c>
      <c r="H63" s="23"/>
    </row>
    <row r="64" spans="1:8" ht="18" customHeight="1" x14ac:dyDescent="0.2">
      <c r="A64" s="13"/>
      <c r="B64" s="505"/>
      <c r="C64" s="505"/>
      <c r="D64" s="505"/>
      <c r="E64" s="79"/>
      <c r="F64" s="79"/>
      <c r="G64" s="119"/>
      <c r="H64" s="23"/>
    </row>
    <row r="65" spans="1:8" ht="18" customHeight="1" x14ac:dyDescent="0.2">
      <c r="A65" s="13"/>
      <c r="B65" s="496" t="s">
        <v>38</v>
      </c>
      <c r="C65" s="496"/>
      <c r="D65" s="496"/>
      <c r="E65" s="120"/>
      <c r="F65" s="120"/>
      <c r="G65" s="121">
        <f>SUM(G58:G64)</f>
        <v>501850</v>
      </c>
      <c r="H65" s="23"/>
    </row>
    <row r="66" spans="1:8" ht="18" customHeight="1" x14ac:dyDescent="0.2">
      <c r="A66" s="13"/>
      <c r="B66" s="122"/>
      <c r="C66" s="123"/>
      <c r="D66" s="123"/>
      <c r="E66" s="124"/>
      <c r="F66" s="124"/>
      <c r="G66" s="125"/>
      <c r="H66" s="23"/>
    </row>
    <row r="67" spans="1:8" ht="18" customHeight="1" x14ac:dyDescent="0.2">
      <c r="A67" s="13"/>
      <c r="B67" s="497" t="s">
        <v>10</v>
      </c>
      <c r="C67" s="497"/>
      <c r="D67" s="497"/>
      <c r="E67" s="115"/>
      <c r="F67" s="115"/>
      <c r="G67" s="116">
        <v>70350</v>
      </c>
      <c r="H67" s="23"/>
    </row>
    <row r="68" spans="1:8" ht="18" customHeight="1" x14ac:dyDescent="0.2">
      <c r="A68" s="13"/>
      <c r="B68" s="492" t="s">
        <v>306</v>
      </c>
      <c r="C68" s="492"/>
      <c r="D68" s="492"/>
      <c r="E68" s="117">
        <v>6</v>
      </c>
      <c r="F68" s="117" t="s">
        <v>227</v>
      </c>
      <c r="G68" s="118">
        <v>86300</v>
      </c>
      <c r="H68" s="23"/>
    </row>
    <row r="69" spans="1:8" ht="18" customHeight="1" x14ac:dyDescent="0.2">
      <c r="A69" s="13"/>
      <c r="B69" s="491" t="s">
        <v>307</v>
      </c>
      <c r="C69" s="491"/>
      <c r="D69" s="491"/>
      <c r="E69" s="79">
        <v>6</v>
      </c>
      <c r="F69" s="79" t="s">
        <v>286</v>
      </c>
      <c r="G69" s="119">
        <v>86300</v>
      </c>
      <c r="H69" s="23"/>
    </row>
    <row r="70" spans="1:8" ht="18" customHeight="1" x14ac:dyDescent="0.2">
      <c r="A70" s="13"/>
      <c r="B70" s="492" t="s">
        <v>280</v>
      </c>
      <c r="C70" s="492"/>
      <c r="D70" s="492"/>
      <c r="E70" s="117">
        <v>6</v>
      </c>
      <c r="F70" s="117" t="s">
        <v>217</v>
      </c>
      <c r="G70" s="118">
        <v>86300</v>
      </c>
      <c r="H70" s="23"/>
    </row>
    <row r="71" spans="1:8" ht="18" customHeight="1" x14ac:dyDescent="0.2">
      <c r="A71" s="13"/>
      <c r="B71" s="491" t="s">
        <v>251</v>
      </c>
      <c r="C71" s="491"/>
      <c r="D71" s="491"/>
      <c r="E71" s="79">
        <v>6</v>
      </c>
      <c r="F71" s="79" t="s">
        <v>236</v>
      </c>
      <c r="G71" s="119">
        <v>86300</v>
      </c>
      <c r="H71" s="23"/>
    </row>
    <row r="72" spans="1:8" ht="18" customHeight="1" x14ac:dyDescent="0.2">
      <c r="A72" s="13"/>
      <c r="B72" s="544"/>
      <c r="C72" s="545"/>
      <c r="D72" s="546"/>
      <c r="E72" s="117"/>
      <c r="F72" s="117"/>
      <c r="G72" s="118"/>
      <c r="H72" s="23"/>
    </row>
    <row r="73" spans="1:8" ht="18" customHeight="1" x14ac:dyDescent="0.2">
      <c r="A73" s="13"/>
      <c r="B73" s="504" t="s">
        <v>38</v>
      </c>
      <c r="C73" s="504"/>
      <c r="D73" s="504"/>
      <c r="E73" s="113"/>
      <c r="F73" s="113"/>
      <c r="G73" s="292">
        <f>SUM(G67:G72)</f>
        <v>415550</v>
      </c>
      <c r="H73" s="23"/>
    </row>
    <row r="74" spans="1:8" ht="18" customHeight="1" x14ac:dyDescent="0.2">
      <c r="A74" s="13"/>
      <c r="B74" s="126"/>
      <c r="C74" s="127"/>
      <c r="D74" s="127"/>
      <c r="E74" s="128"/>
      <c r="F74" s="128"/>
      <c r="G74" s="129"/>
      <c r="H74" s="23"/>
    </row>
    <row r="75" spans="1:8" ht="18" customHeight="1" x14ac:dyDescent="0.2">
      <c r="A75" s="13"/>
      <c r="B75" s="462" t="s">
        <v>10</v>
      </c>
      <c r="C75" s="463"/>
      <c r="D75" s="464"/>
      <c r="E75" s="93"/>
      <c r="F75" s="93"/>
      <c r="G75" s="130">
        <v>70350</v>
      </c>
      <c r="H75" s="23"/>
    </row>
    <row r="76" spans="1:8" ht="18" customHeight="1" x14ac:dyDescent="0.2">
      <c r="A76" s="13"/>
      <c r="B76" s="468" t="s">
        <v>308</v>
      </c>
      <c r="C76" s="469"/>
      <c r="D76" s="470"/>
      <c r="E76" s="102">
        <v>7</v>
      </c>
      <c r="F76" s="102" t="s">
        <v>287</v>
      </c>
      <c r="G76" s="103">
        <v>86300</v>
      </c>
      <c r="H76" s="23"/>
    </row>
    <row r="77" spans="1:8" ht="18" customHeight="1" x14ac:dyDescent="0.2">
      <c r="A77" s="13"/>
      <c r="B77" s="471" t="s">
        <v>309</v>
      </c>
      <c r="C77" s="472"/>
      <c r="D77" s="473"/>
      <c r="E77" s="98">
        <v>7</v>
      </c>
      <c r="F77" s="98" t="s">
        <v>215</v>
      </c>
      <c r="G77" s="101">
        <v>86300</v>
      </c>
      <c r="H77" s="23"/>
    </row>
    <row r="78" spans="1:8" ht="18" customHeight="1" x14ac:dyDescent="0.2">
      <c r="A78" s="13"/>
      <c r="B78" s="468" t="s">
        <v>310</v>
      </c>
      <c r="C78" s="469"/>
      <c r="D78" s="470"/>
      <c r="E78" s="102">
        <v>7</v>
      </c>
      <c r="F78" s="102" t="s">
        <v>242</v>
      </c>
      <c r="G78" s="103">
        <v>86300</v>
      </c>
      <c r="H78" s="23"/>
    </row>
    <row r="79" spans="1:8" ht="18" customHeight="1" x14ac:dyDescent="0.2">
      <c r="A79" s="13"/>
      <c r="B79" s="471" t="s">
        <v>311</v>
      </c>
      <c r="C79" s="472"/>
      <c r="D79" s="473"/>
      <c r="E79" s="98">
        <v>7</v>
      </c>
      <c r="F79" s="98" t="s">
        <v>288</v>
      </c>
      <c r="G79" s="101">
        <v>86300</v>
      </c>
      <c r="H79" s="23"/>
    </row>
    <row r="80" spans="1:8" ht="18" customHeight="1" x14ac:dyDescent="0.2">
      <c r="A80" s="13"/>
      <c r="B80" s="547"/>
      <c r="C80" s="545"/>
      <c r="D80" s="548"/>
      <c r="E80" s="102"/>
      <c r="F80" s="102"/>
      <c r="G80" s="103"/>
      <c r="H80" s="23"/>
    </row>
    <row r="81" spans="1:9" ht="18" customHeight="1" x14ac:dyDescent="0.2">
      <c r="A81" s="13"/>
      <c r="B81" s="549" t="s">
        <v>38</v>
      </c>
      <c r="C81" s="549"/>
      <c r="D81" s="549"/>
      <c r="E81" s="293"/>
      <c r="F81" s="293"/>
      <c r="G81" s="245">
        <f>SUM(G75:G80)</f>
        <v>415550</v>
      </c>
      <c r="H81" s="23"/>
    </row>
    <row r="82" spans="1:9" ht="18" customHeight="1" x14ac:dyDescent="0.2">
      <c r="A82" s="13"/>
      <c r="B82" s="132"/>
      <c r="C82" s="133"/>
      <c r="D82" s="133"/>
      <c r="E82" s="134"/>
      <c r="F82" s="134"/>
      <c r="G82" s="135"/>
      <c r="H82" s="23"/>
    </row>
    <row r="83" spans="1:9" ht="18" customHeight="1" x14ac:dyDescent="0.2">
      <c r="A83" s="13"/>
      <c r="B83" s="462" t="s">
        <v>10</v>
      </c>
      <c r="C83" s="463"/>
      <c r="D83" s="464"/>
      <c r="E83" s="93"/>
      <c r="F83" s="93"/>
      <c r="G83" s="130">
        <v>70350</v>
      </c>
      <c r="H83" s="23"/>
    </row>
    <row r="84" spans="1:9" ht="18" customHeight="1" x14ac:dyDescent="0.2">
      <c r="A84" s="13"/>
      <c r="B84" s="465" t="s">
        <v>312</v>
      </c>
      <c r="C84" s="442"/>
      <c r="D84" s="443"/>
      <c r="E84" s="102">
        <v>8</v>
      </c>
      <c r="F84" s="102" t="s">
        <v>289</v>
      </c>
      <c r="G84" s="103">
        <v>86300</v>
      </c>
      <c r="H84" s="23"/>
    </row>
    <row r="85" spans="1:9" ht="18" customHeight="1" x14ac:dyDescent="0.2">
      <c r="A85" s="13"/>
      <c r="B85" s="466" t="s">
        <v>313</v>
      </c>
      <c r="C85" s="457"/>
      <c r="D85" s="467"/>
      <c r="E85" s="98">
        <v>8</v>
      </c>
      <c r="F85" s="98" t="s">
        <v>290</v>
      </c>
      <c r="G85" s="101">
        <v>86300</v>
      </c>
      <c r="H85" s="23"/>
    </row>
    <row r="86" spans="1:9" ht="18" customHeight="1" x14ac:dyDescent="0.2">
      <c r="A86" s="13"/>
      <c r="B86" s="465" t="s">
        <v>253</v>
      </c>
      <c r="C86" s="442"/>
      <c r="D86" s="443"/>
      <c r="E86" s="102">
        <v>8</v>
      </c>
      <c r="F86" s="102" t="s">
        <v>241</v>
      </c>
      <c r="G86" s="103">
        <v>86300</v>
      </c>
      <c r="H86" s="23"/>
    </row>
    <row r="87" spans="1:9" ht="18" customHeight="1" x14ac:dyDescent="0.2">
      <c r="A87" s="13"/>
      <c r="B87" s="466"/>
      <c r="C87" s="457"/>
      <c r="D87" s="467"/>
      <c r="E87" s="98"/>
      <c r="F87" s="98"/>
      <c r="G87" s="101"/>
      <c r="H87" s="23"/>
    </row>
    <row r="88" spans="1:9" ht="18" customHeight="1" x14ac:dyDescent="0.2">
      <c r="A88" s="13"/>
      <c r="B88" s="495" t="s">
        <v>38</v>
      </c>
      <c r="C88" s="495"/>
      <c r="D88" s="495"/>
      <c r="E88" s="131"/>
      <c r="F88" s="131"/>
      <c r="G88" s="106">
        <f>SUM(G83:G87)</f>
        <v>329250</v>
      </c>
      <c r="H88" s="23"/>
    </row>
    <row r="89" spans="1:9" ht="18" customHeight="1" x14ac:dyDescent="0.2">
      <c r="A89" s="13"/>
      <c r="B89" s="459"/>
      <c r="C89" s="460"/>
      <c r="D89" s="460"/>
      <c r="E89" s="460"/>
      <c r="F89" s="460"/>
      <c r="G89" s="461"/>
      <c r="H89" s="23"/>
    </row>
    <row r="90" spans="1:9" ht="18" customHeight="1" x14ac:dyDescent="0.2">
      <c r="A90" s="13"/>
      <c r="B90" s="477" t="s">
        <v>171</v>
      </c>
      <c r="C90" s="478"/>
      <c r="D90" s="479"/>
      <c r="E90" s="139"/>
      <c r="F90" s="140"/>
      <c r="G90" s="141">
        <v>21000</v>
      </c>
      <c r="H90" s="23"/>
    </row>
    <row r="91" spans="1:9" ht="18" customHeight="1" x14ac:dyDescent="0.2">
      <c r="A91" s="13"/>
      <c r="B91" s="436" t="s">
        <v>172</v>
      </c>
      <c r="C91" s="377"/>
      <c r="D91" s="437"/>
      <c r="E91" s="142"/>
      <c r="F91" s="102"/>
      <c r="G91" s="103">
        <v>135600</v>
      </c>
      <c r="H91" s="23"/>
    </row>
    <row r="92" spans="1:9" ht="18" customHeight="1" x14ac:dyDescent="0.2">
      <c r="A92" s="13"/>
      <c r="B92" s="447"/>
      <c r="C92" s="448"/>
      <c r="D92" s="449"/>
      <c r="E92" s="98"/>
      <c r="F92" s="143"/>
      <c r="G92" s="101"/>
      <c r="H92" s="23"/>
    </row>
    <row r="93" spans="1:9" ht="18" customHeight="1" x14ac:dyDescent="0.2">
      <c r="A93" s="13"/>
      <c r="B93" s="452" t="s">
        <v>38</v>
      </c>
      <c r="C93" s="453"/>
      <c r="D93" s="454"/>
      <c r="E93" s="104"/>
      <c r="F93" s="105"/>
      <c r="G93" s="106">
        <f>SUM(G90:G92)</f>
        <v>156600</v>
      </c>
      <c r="H93" s="23"/>
    </row>
    <row r="94" spans="1:9" ht="19.5" customHeight="1" x14ac:dyDescent="0.2">
      <c r="A94" s="13"/>
      <c r="B94" s="389" t="s">
        <v>17</v>
      </c>
      <c r="C94" s="390"/>
      <c r="D94" s="148"/>
      <c r="E94" s="149"/>
      <c r="F94" s="26"/>
      <c r="G94" s="49"/>
      <c r="H94" s="27"/>
    </row>
    <row r="95" spans="1:9" ht="19.5" customHeight="1" x14ac:dyDescent="0.2">
      <c r="A95" s="13"/>
      <c r="B95" s="391" t="s">
        <v>18</v>
      </c>
      <c r="C95" s="391"/>
      <c r="D95" s="391"/>
      <c r="E95" s="391"/>
      <c r="F95" s="146" t="s">
        <v>2</v>
      </c>
      <c r="G95" s="145">
        <f>G29+G38+G47+G56+G65+G73+G81+G88+G93</f>
        <v>3653600</v>
      </c>
      <c r="H95" s="27"/>
    </row>
    <row r="96" spans="1:9" ht="19.5" customHeight="1" x14ac:dyDescent="0.2">
      <c r="A96" s="13"/>
      <c r="B96" s="391" t="s">
        <v>466</v>
      </c>
      <c r="C96" s="391"/>
      <c r="D96" s="391"/>
      <c r="E96" s="391"/>
      <c r="H96" s="29"/>
      <c r="I96" s="38"/>
    </row>
    <row r="97" spans="1:9" ht="19.5" customHeight="1" x14ac:dyDescent="0.2">
      <c r="A97" s="13"/>
      <c r="B97" s="391" t="s">
        <v>21</v>
      </c>
      <c r="C97" s="391"/>
      <c r="D97" s="391"/>
      <c r="E97" s="391"/>
      <c r="F97" s="391"/>
      <c r="G97" s="150"/>
      <c r="H97" s="29"/>
      <c r="I97" s="38"/>
    </row>
    <row r="98" spans="1:9" ht="19.5" customHeight="1" x14ac:dyDescent="0.2">
      <c r="A98" s="13"/>
      <c r="B98" s="391" t="s">
        <v>470</v>
      </c>
      <c r="C98" s="391"/>
      <c r="D98" s="391"/>
      <c r="E98" s="391"/>
      <c r="F98" s="391"/>
      <c r="G98" s="150"/>
      <c r="H98" s="29"/>
      <c r="I98" s="38"/>
    </row>
    <row r="99" spans="1:9" ht="23.25" customHeight="1" x14ac:dyDescent="0.2">
      <c r="A99" s="13"/>
      <c r="B99" s="391" t="s">
        <v>471</v>
      </c>
      <c r="C99" s="391"/>
      <c r="D99" s="391"/>
      <c r="E99" s="391"/>
      <c r="F99" s="391"/>
      <c r="G99" s="391"/>
      <c r="H99" s="30"/>
    </row>
    <row r="100" spans="1:9" ht="19.5" customHeight="1" x14ac:dyDescent="0.2">
      <c r="A100" s="13"/>
      <c r="B100" s="391" t="s">
        <v>22</v>
      </c>
      <c r="C100" s="391"/>
      <c r="D100" s="391"/>
      <c r="E100" s="391"/>
      <c r="F100" s="391"/>
      <c r="G100" s="151"/>
      <c r="H100" s="30"/>
    </row>
    <row r="101" spans="1:9" ht="19.5" customHeight="1" x14ac:dyDescent="0.2">
      <c r="A101" s="13"/>
      <c r="B101" s="391" t="s">
        <v>23</v>
      </c>
      <c r="C101" s="391"/>
      <c r="D101" s="391"/>
      <c r="E101" s="391"/>
      <c r="F101" s="391"/>
      <c r="G101" s="152"/>
      <c r="H101" s="31"/>
    </row>
    <row r="102" spans="1:9" ht="19.5" customHeight="1" x14ac:dyDescent="0.2">
      <c r="A102" s="13"/>
      <c r="B102" s="391" t="s">
        <v>24</v>
      </c>
      <c r="C102" s="391"/>
      <c r="D102" s="391"/>
      <c r="E102" s="391"/>
      <c r="F102" s="391"/>
      <c r="G102" s="68"/>
      <c r="H102" s="31"/>
    </row>
    <row r="103" spans="1:9" ht="19.5" customHeight="1" x14ac:dyDescent="0.2">
      <c r="A103" s="13"/>
      <c r="B103" s="152"/>
      <c r="C103" s="152"/>
      <c r="D103" s="152"/>
      <c r="E103" s="152"/>
      <c r="F103" s="152"/>
      <c r="G103" s="152"/>
      <c r="H103" s="31"/>
    </row>
    <row r="104" spans="1:9" ht="19.5" customHeight="1" x14ac:dyDescent="0.2">
      <c r="A104" s="13"/>
      <c r="B104" s="153"/>
      <c r="C104" s="153"/>
      <c r="D104" s="68"/>
      <c r="E104" s="68"/>
      <c r="F104" s="68"/>
      <c r="G104" s="68"/>
      <c r="H104" s="31"/>
    </row>
    <row r="105" spans="1:9" ht="19.5" customHeight="1" x14ac:dyDescent="0.2">
      <c r="A105" s="13"/>
      <c r="B105" s="153"/>
      <c r="C105" s="153"/>
      <c r="D105" s="68"/>
      <c r="E105" s="68"/>
      <c r="F105" s="68"/>
      <c r="G105" s="68"/>
      <c r="H105" s="31"/>
    </row>
    <row r="106" spans="1:9" ht="19.5" customHeight="1" x14ac:dyDescent="0.2">
      <c r="A106" s="13"/>
      <c r="B106" s="153"/>
      <c r="C106" s="153"/>
      <c r="D106" s="68"/>
      <c r="E106" s="68"/>
      <c r="F106" s="68"/>
      <c r="G106" s="68"/>
      <c r="H106" s="31"/>
    </row>
    <row r="107" spans="1:9" ht="19.5" customHeight="1" x14ac:dyDescent="0.2">
      <c r="A107" s="13"/>
      <c r="B107" s="154"/>
      <c r="C107" s="398"/>
      <c r="D107" s="390"/>
      <c r="E107" s="390"/>
      <c r="F107" s="390"/>
      <c r="G107" s="390"/>
      <c r="H107" s="32"/>
    </row>
    <row r="108" spans="1:9" ht="19.5" customHeight="1" x14ac:dyDescent="0.25">
      <c r="A108" s="33"/>
      <c r="B108" s="155"/>
      <c r="C108" s="399"/>
      <c r="D108" s="390"/>
      <c r="E108" s="390"/>
      <c r="F108" s="390"/>
      <c r="G108" s="390"/>
      <c r="H108" s="34"/>
    </row>
    <row r="109" spans="1:9" ht="15.75" customHeight="1" x14ac:dyDescent="0.2">
      <c r="A109" s="13"/>
      <c r="B109" s="392" t="s">
        <v>26</v>
      </c>
      <c r="C109" s="392"/>
      <c r="D109" s="156"/>
      <c r="E109" s="393" t="s">
        <v>19</v>
      </c>
      <c r="F109" s="393"/>
      <c r="G109" s="393"/>
      <c r="H109" s="13"/>
    </row>
    <row r="110" spans="1:9" ht="15.75" customHeight="1" x14ac:dyDescent="0.2">
      <c r="A110" s="48"/>
      <c r="B110" s="48"/>
      <c r="C110" s="48"/>
      <c r="D110" s="48"/>
      <c r="E110" s="48"/>
      <c r="F110" s="48"/>
      <c r="G110" s="48"/>
      <c r="H110" s="48"/>
    </row>
  </sheetData>
  <mergeCells count="95">
    <mergeCell ref="C108:G108"/>
    <mergeCell ref="B109:C109"/>
    <mergeCell ref="E109:G109"/>
    <mergeCell ref="B98:F98"/>
    <mergeCell ref="B99:G99"/>
    <mergeCell ref="B100:F100"/>
    <mergeCell ref="B101:F101"/>
    <mergeCell ref="B102:F102"/>
    <mergeCell ref="C107:G107"/>
    <mergeCell ref="B97:F97"/>
    <mergeCell ref="B88:D88"/>
    <mergeCell ref="B89:G89"/>
    <mergeCell ref="B90:D90"/>
    <mergeCell ref="B91:D91"/>
    <mergeCell ref="B92:D92"/>
    <mergeCell ref="B93:D93"/>
    <mergeCell ref="B94:C94"/>
    <mergeCell ref="B95:E95"/>
    <mergeCell ref="B96:E96"/>
    <mergeCell ref="B87:D87"/>
    <mergeCell ref="B76:D76"/>
    <mergeCell ref="B77:D77"/>
    <mergeCell ref="B78:D78"/>
    <mergeCell ref="B79:D79"/>
    <mergeCell ref="B80:D80"/>
    <mergeCell ref="B81:D81"/>
    <mergeCell ref="B83:D83"/>
    <mergeCell ref="B84:D84"/>
    <mergeCell ref="B85:D85"/>
    <mergeCell ref="B86:D86"/>
    <mergeCell ref="B70:D70"/>
    <mergeCell ref="B71:D71"/>
    <mergeCell ref="B72:D72"/>
    <mergeCell ref="B73:D73"/>
    <mergeCell ref="B75:D75"/>
    <mergeCell ref="B69:D69"/>
    <mergeCell ref="B56:D56"/>
    <mergeCell ref="B58:D58"/>
    <mergeCell ref="B59:D59"/>
    <mergeCell ref="B60:D60"/>
    <mergeCell ref="B61:D61"/>
    <mergeCell ref="B62:D62"/>
    <mergeCell ref="B63:D63"/>
    <mergeCell ref="B64:D64"/>
    <mergeCell ref="B65:D65"/>
    <mergeCell ref="B67:D67"/>
    <mergeCell ref="B68:D68"/>
    <mergeCell ref="B55:D55"/>
    <mergeCell ref="B44:D44"/>
    <mergeCell ref="B45:D45"/>
    <mergeCell ref="B46:D46"/>
    <mergeCell ref="B47:D47"/>
    <mergeCell ref="B48:G48"/>
    <mergeCell ref="B49:D49"/>
    <mergeCell ref="B50:D50"/>
    <mergeCell ref="B51:D51"/>
    <mergeCell ref="B52:D52"/>
    <mergeCell ref="B53:D53"/>
    <mergeCell ref="B54:D54"/>
    <mergeCell ref="B43:D43"/>
    <mergeCell ref="B32:D32"/>
    <mergeCell ref="B33:D33"/>
    <mergeCell ref="B34:D34"/>
    <mergeCell ref="B35:D35"/>
    <mergeCell ref="B36:D36"/>
    <mergeCell ref="B37:D37"/>
    <mergeCell ref="B38:D38"/>
    <mergeCell ref="B39:G39"/>
    <mergeCell ref="B40:D40"/>
    <mergeCell ref="B41:D41"/>
    <mergeCell ref="B42:D42"/>
    <mergeCell ref="B31:D31"/>
    <mergeCell ref="B19:C19"/>
    <mergeCell ref="E20:G20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E13:G14"/>
    <mergeCell ref="G15:H15"/>
    <mergeCell ref="B17:C17"/>
    <mergeCell ref="E17:G17"/>
    <mergeCell ref="B18:C18"/>
    <mergeCell ref="E18:G18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" right="0" top="0" bottom="0" header="0" footer="0"/>
  <pageSetup scale="3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9101-888D-457C-80CC-E0C8D67640D2}">
  <sheetPr>
    <tabColor rgb="FF8496B0"/>
    <outlinePr summaryBelow="0" summaryRight="0"/>
    <pageSetUpPr fitToPage="1"/>
  </sheetPr>
  <dimension ref="A1:I110"/>
  <sheetViews>
    <sheetView showGridLines="0" topLeftCell="A3" zoomScaleNormal="100" workbookViewId="0">
      <selection activeCell="B97" sqref="B97:F97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4.140625" bestFit="1" customWidth="1"/>
    <col min="6" max="6" width="22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/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281"/>
      <c r="C12" s="281"/>
      <c r="D12" s="63"/>
      <c r="E12" s="63"/>
      <c r="F12" s="63"/>
      <c r="G12" s="68"/>
      <c r="H12" s="282"/>
    </row>
    <row r="13" spans="1:8" ht="18" customHeight="1" x14ac:dyDescent="0.2">
      <c r="A13" s="13"/>
      <c r="B13" s="62"/>
      <c r="C13" s="62"/>
      <c r="D13" s="63"/>
      <c r="E13" s="537" t="s">
        <v>256</v>
      </c>
      <c r="F13" s="537"/>
      <c r="G13" s="537"/>
      <c r="H13" s="64"/>
    </row>
    <row r="14" spans="1:8" ht="15.75" customHeight="1" x14ac:dyDescent="0.2">
      <c r="A14" s="13"/>
      <c r="B14" s="65" t="s">
        <v>9</v>
      </c>
      <c r="C14" s="65"/>
      <c r="D14" s="63"/>
      <c r="E14" s="538"/>
      <c r="F14" s="538"/>
      <c r="G14" s="538"/>
      <c r="H14" s="66"/>
    </row>
    <row r="15" spans="1:8" ht="4.5" customHeight="1" x14ac:dyDescent="0.2">
      <c r="A15" s="13"/>
      <c r="B15" s="63"/>
      <c r="C15" s="63"/>
      <c r="D15" s="63"/>
      <c r="E15" s="63"/>
      <c r="F15" s="63"/>
      <c r="G15" s="390"/>
      <c r="H15" s="390"/>
    </row>
    <row r="16" spans="1:8" ht="18" customHeight="1" x14ac:dyDescent="0.2">
      <c r="A16" s="13"/>
      <c r="B16" s="67" t="s">
        <v>61</v>
      </c>
      <c r="C16" s="68"/>
      <c r="D16" s="67"/>
      <c r="E16" s="68"/>
      <c r="F16" s="68"/>
      <c r="G16" s="68"/>
      <c r="H16" s="69"/>
    </row>
    <row r="17" spans="1:8" ht="18" customHeight="1" x14ac:dyDescent="0.2">
      <c r="A17" s="13"/>
      <c r="B17" s="539" t="s">
        <v>62</v>
      </c>
      <c r="C17" s="390"/>
      <c r="D17" s="67"/>
      <c r="E17" s="539"/>
      <c r="F17" s="539"/>
      <c r="G17" s="390"/>
      <c r="H17" s="69"/>
    </row>
    <row r="18" spans="1:8" ht="18" customHeight="1" x14ac:dyDescent="0.2">
      <c r="A18" s="13"/>
      <c r="B18" s="539" t="s">
        <v>63</v>
      </c>
      <c r="C18" s="390"/>
      <c r="D18" s="67"/>
      <c r="E18" s="539"/>
      <c r="F18" s="539"/>
      <c r="G18" s="390"/>
      <c r="H18" s="69"/>
    </row>
    <row r="19" spans="1:8" ht="18" customHeight="1" x14ac:dyDescent="0.2">
      <c r="A19" s="13"/>
      <c r="B19" s="539" t="s">
        <v>64</v>
      </c>
      <c r="C19" s="390"/>
      <c r="D19" s="67"/>
      <c r="E19" s="69"/>
      <c r="F19" s="69"/>
      <c r="G19" s="69"/>
      <c r="H19" s="69"/>
    </row>
    <row r="20" spans="1:8" ht="18" customHeight="1" x14ac:dyDescent="0.2">
      <c r="A20" s="13"/>
      <c r="B20" s="69"/>
      <c r="C20" s="69"/>
      <c r="D20" s="67"/>
      <c r="E20" s="416"/>
      <c r="F20" s="416"/>
      <c r="G20" s="390"/>
      <c r="H20" s="20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101</v>
      </c>
      <c r="C24" s="502"/>
      <c r="D24" s="502"/>
      <c r="E24" s="79">
        <v>1</v>
      </c>
      <c r="F24" s="80" t="s">
        <v>212</v>
      </c>
      <c r="G24" s="81">
        <v>86300</v>
      </c>
      <c r="H24" s="23"/>
    </row>
    <row r="25" spans="1:8" ht="18" customHeight="1" x14ac:dyDescent="0.2">
      <c r="A25" s="13"/>
      <c r="B25" s="515" t="s">
        <v>130</v>
      </c>
      <c r="C25" s="515"/>
      <c r="D25" s="515"/>
      <c r="E25" s="82">
        <v>1</v>
      </c>
      <c r="F25" s="83" t="s">
        <v>226</v>
      </c>
      <c r="G25" s="84">
        <v>86300</v>
      </c>
      <c r="H25" s="23"/>
    </row>
    <row r="26" spans="1:8" ht="18" customHeight="1" x14ac:dyDescent="0.2">
      <c r="A26" s="13"/>
      <c r="B26" s="502" t="s">
        <v>291</v>
      </c>
      <c r="C26" s="502"/>
      <c r="D26" s="502"/>
      <c r="E26" s="85">
        <v>1</v>
      </c>
      <c r="F26" s="80" t="s">
        <v>234</v>
      </c>
      <c r="G26" s="81">
        <v>86300</v>
      </c>
      <c r="H26" s="23"/>
    </row>
    <row r="27" spans="1:8" ht="18" customHeight="1" x14ac:dyDescent="0.2">
      <c r="A27" s="13"/>
      <c r="B27" s="506" t="s">
        <v>292</v>
      </c>
      <c r="C27" s="506"/>
      <c r="D27" s="506"/>
      <c r="E27" s="86">
        <v>1</v>
      </c>
      <c r="F27" s="83" t="s">
        <v>210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293</v>
      </c>
      <c r="C32" s="493"/>
      <c r="D32" s="493"/>
      <c r="E32" s="95">
        <v>2</v>
      </c>
      <c r="F32" s="96" t="s">
        <v>217</v>
      </c>
      <c r="G32" s="97">
        <v>86300</v>
      </c>
      <c r="H32" s="23"/>
    </row>
    <row r="33" spans="1:8" ht="18" customHeight="1" x14ac:dyDescent="0.2">
      <c r="A33" s="13"/>
      <c r="B33" s="510" t="s">
        <v>102</v>
      </c>
      <c r="C33" s="511"/>
      <c r="D33" s="512"/>
      <c r="E33" s="98">
        <v>2</v>
      </c>
      <c r="F33" s="99" t="s">
        <v>213</v>
      </c>
      <c r="G33" s="100">
        <v>86300</v>
      </c>
      <c r="H33" s="23"/>
    </row>
    <row r="34" spans="1:8" ht="18" customHeight="1" x14ac:dyDescent="0.2">
      <c r="A34" s="13"/>
      <c r="B34" s="513" t="s">
        <v>294</v>
      </c>
      <c r="C34" s="513"/>
      <c r="D34" s="513"/>
      <c r="E34" s="95">
        <v>2</v>
      </c>
      <c r="F34" s="96" t="s">
        <v>209</v>
      </c>
      <c r="G34" s="97">
        <v>86300</v>
      </c>
      <c r="H34" s="23"/>
    </row>
    <row r="35" spans="1:8" ht="18" customHeight="1" x14ac:dyDescent="0.2">
      <c r="A35" s="13"/>
      <c r="B35" s="510" t="s">
        <v>94</v>
      </c>
      <c r="C35" s="511"/>
      <c r="D35" s="512"/>
      <c r="E35" s="98">
        <v>2</v>
      </c>
      <c r="F35" s="99" t="s">
        <v>211</v>
      </c>
      <c r="G35" s="101">
        <v>86300</v>
      </c>
      <c r="H35" s="23"/>
    </row>
    <row r="36" spans="1:8" ht="18" customHeight="1" x14ac:dyDescent="0.2">
      <c r="A36" s="13"/>
      <c r="B36" s="468" t="s">
        <v>295</v>
      </c>
      <c r="C36" s="469"/>
      <c r="D36" s="470"/>
      <c r="E36" s="102">
        <v>2</v>
      </c>
      <c r="F36" s="96" t="s">
        <v>221</v>
      </c>
      <c r="G36" s="103">
        <v>86300</v>
      </c>
      <c r="H36" s="23"/>
    </row>
    <row r="37" spans="1:8" ht="18" customHeight="1" x14ac:dyDescent="0.2">
      <c r="A37" s="13"/>
      <c r="B37" s="481"/>
      <c r="C37" s="448"/>
      <c r="D37" s="449"/>
      <c r="E37" s="98"/>
      <c r="F37" s="98"/>
      <c r="G37" s="101"/>
      <c r="H37" s="23"/>
    </row>
    <row r="38" spans="1:8" ht="18" customHeight="1" x14ac:dyDescent="0.2">
      <c r="A38" s="13"/>
      <c r="B38" s="495" t="s">
        <v>38</v>
      </c>
      <c r="C38" s="495"/>
      <c r="D38" s="495"/>
      <c r="E38" s="104"/>
      <c r="F38" s="105"/>
      <c r="G38" s="106">
        <f>SUM(G31:G37)</f>
        <v>501850</v>
      </c>
      <c r="H38" s="23"/>
    </row>
    <row r="39" spans="1:8" ht="18" customHeight="1" x14ac:dyDescent="0.2">
      <c r="A39" s="13"/>
      <c r="B39" s="485"/>
      <c r="C39" s="486"/>
      <c r="D39" s="486"/>
      <c r="E39" s="486"/>
      <c r="F39" s="486"/>
      <c r="G39" s="487"/>
      <c r="H39" s="23"/>
    </row>
    <row r="40" spans="1:8" ht="18" customHeight="1" x14ac:dyDescent="0.2">
      <c r="A40" s="13"/>
      <c r="B40" s="514" t="s">
        <v>10</v>
      </c>
      <c r="C40" s="514"/>
      <c r="D40" s="514"/>
      <c r="E40" s="107"/>
      <c r="F40" s="107"/>
      <c r="G40" s="108">
        <v>70350</v>
      </c>
      <c r="H40" s="23"/>
    </row>
    <row r="41" spans="1:8" ht="18" customHeight="1" x14ac:dyDescent="0.2">
      <c r="A41" s="13"/>
      <c r="B41" s="502" t="s">
        <v>296</v>
      </c>
      <c r="C41" s="502"/>
      <c r="D41" s="502"/>
      <c r="E41" s="79">
        <v>3</v>
      </c>
      <c r="F41" s="80" t="s">
        <v>220</v>
      </c>
      <c r="G41" s="81">
        <v>86300</v>
      </c>
      <c r="H41" s="23"/>
    </row>
    <row r="42" spans="1:8" ht="18" customHeight="1" x14ac:dyDescent="0.2">
      <c r="A42" s="13"/>
      <c r="B42" s="503" t="s">
        <v>118</v>
      </c>
      <c r="C42" s="503"/>
      <c r="D42" s="503"/>
      <c r="E42" s="109">
        <v>3</v>
      </c>
      <c r="F42" s="83" t="s">
        <v>219</v>
      </c>
      <c r="G42" s="110">
        <v>86300</v>
      </c>
      <c r="H42" s="23"/>
    </row>
    <row r="43" spans="1:8" ht="18" customHeight="1" x14ac:dyDescent="0.2">
      <c r="A43" s="13"/>
      <c r="B43" s="502" t="s">
        <v>297</v>
      </c>
      <c r="C43" s="502"/>
      <c r="D43" s="502"/>
      <c r="E43" s="79">
        <v>3</v>
      </c>
      <c r="F43" s="80" t="s">
        <v>246</v>
      </c>
      <c r="G43" s="81">
        <v>86300</v>
      </c>
      <c r="H43" s="23"/>
    </row>
    <row r="44" spans="1:8" ht="18" customHeight="1" x14ac:dyDescent="0.2">
      <c r="A44" s="13"/>
      <c r="B44" s="503" t="s">
        <v>298</v>
      </c>
      <c r="C44" s="503"/>
      <c r="D44" s="503"/>
      <c r="E44" s="109">
        <v>3</v>
      </c>
      <c r="F44" s="83" t="s">
        <v>247</v>
      </c>
      <c r="G44" s="110">
        <v>86300</v>
      </c>
      <c r="H44" s="23"/>
    </row>
    <row r="45" spans="1:8" ht="18" customHeight="1" x14ac:dyDescent="0.2">
      <c r="A45" s="13"/>
      <c r="B45" s="501" t="s">
        <v>299</v>
      </c>
      <c r="C45" s="501"/>
      <c r="D45" s="501"/>
      <c r="E45" s="111">
        <v>3</v>
      </c>
      <c r="F45" s="80" t="s">
        <v>208</v>
      </c>
      <c r="G45" s="112">
        <v>86300</v>
      </c>
      <c r="H45" s="23"/>
    </row>
    <row r="46" spans="1:8" ht="18" customHeight="1" x14ac:dyDescent="0.2">
      <c r="A46" s="13"/>
      <c r="B46" s="482"/>
      <c r="C46" s="483"/>
      <c r="D46" s="484"/>
      <c r="E46" s="109"/>
      <c r="F46" s="83"/>
      <c r="G46" s="110"/>
      <c r="H46" s="23"/>
    </row>
    <row r="47" spans="1:8" ht="18" customHeight="1" x14ac:dyDescent="0.2">
      <c r="A47" s="13"/>
      <c r="B47" s="504" t="s">
        <v>38</v>
      </c>
      <c r="C47" s="504"/>
      <c r="D47" s="504"/>
      <c r="E47" s="113"/>
      <c r="F47" s="113"/>
      <c r="G47" s="114">
        <f>SUM(G40:G46)</f>
        <v>501850</v>
      </c>
      <c r="H47" s="23"/>
    </row>
    <row r="48" spans="1:8" ht="18" customHeight="1" x14ac:dyDescent="0.2">
      <c r="A48" s="13"/>
      <c r="B48" s="488"/>
      <c r="C48" s="489"/>
      <c r="D48" s="489"/>
      <c r="E48" s="489"/>
      <c r="F48" s="489"/>
      <c r="G48" s="490"/>
      <c r="H48" s="23"/>
    </row>
    <row r="49" spans="1:8" ht="18" customHeight="1" x14ac:dyDescent="0.2">
      <c r="A49" s="13"/>
      <c r="B49" s="497" t="s">
        <v>10</v>
      </c>
      <c r="C49" s="497"/>
      <c r="D49" s="497"/>
      <c r="E49" s="115"/>
      <c r="F49" s="115"/>
      <c r="G49" s="116">
        <v>70350</v>
      </c>
      <c r="H49" s="23"/>
    </row>
    <row r="50" spans="1:8" ht="18" customHeight="1" x14ac:dyDescent="0.2">
      <c r="A50" s="13"/>
      <c r="B50" s="492" t="s">
        <v>126</v>
      </c>
      <c r="C50" s="492"/>
      <c r="D50" s="492"/>
      <c r="E50" s="117">
        <v>4</v>
      </c>
      <c r="F50" s="83" t="s">
        <v>222</v>
      </c>
      <c r="G50" s="118">
        <v>86300</v>
      </c>
      <c r="H50" s="23"/>
    </row>
    <row r="51" spans="1:8" ht="18" customHeight="1" x14ac:dyDescent="0.2">
      <c r="A51" s="13"/>
      <c r="B51" s="491" t="s">
        <v>137</v>
      </c>
      <c r="C51" s="491"/>
      <c r="D51" s="491"/>
      <c r="E51" s="79">
        <v>4</v>
      </c>
      <c r="F51" s="80" t="s">
        <v>228</v>
      </c>
      <c r="G51" s="119">
        <v>86300</v>
      </c>
      <c r="H51" s="23"/>
    </row>
    <row r="52" spans="1:8" ht="18" customHeight="1" x14ac:dyDescent="0.2">
      <c r="A52" s="13"/>
      <c r="B52" s="492" t="s">
        <v>300</v>
      </c>
      <c r="C52" s="492"/>
      <c r="D52" s="492"/>
      <c r="E52" s="117">
        <v>4</v>
      </c>
      <c r="F52" s="83" t="s">
        <v>283</v>
      </c>
      <c r="G52" s="118">
        <v>86300</v>
      </c>
      <c r="H52" s="23"/>
    </row>
    <row r="53" spans="1:8" ht="18" customHeight="1" x14ac:dyDescent="0.2">
      <c r="A53" s="13"/>
      <c r="B53" s="491" t="s">
        <v>301</v>
      </c>
      <c r="C53" s="491"/>
      <c r="D53" s="491"/>
      <c r="E53" s="79">
        <v>4</v>
      </c>
      <c r="F53" s="80" t="s">
        <v>214</v>
      </c>
      <c r="G53" s="119">
        <v>86300</v>
      </c>
      <c r="H53" s="23"/>
    </row>
    <row r="54" spans="1:8" ht="18" customHeight="1" x14ac:dyDescent="0.2">
      <c r="A54" s="13"/>
      <c r="B54" s="492"/>
      <c r="C54" s="492"/>
      <c r="D54" s="492"/>
      <c r="E54" s="117"/>
      <c r="F54" s="83"/>
      <c r="G54" s="118"/>
      <c r="H54" s="23"/>
    </row>
    <row r="55" spans="1:8" ht="18" customHeight="1" x14ac:dyDescent="0.2">
      <c r="A55" s="13"/>
      <c r="B55" s="505"/>
      <c r="C55" s="505"/>
      <c r="D55" s="505"/>
      <c r="E55" s="79"/>
      <c r="F55" s="79"/>
      <c r="G55" s="119"/>
      <c r="H55" s="23"/>
    </row>
    <row r="56" spans="1:8" ht="18" customHeight="1" x14ac:dyDescent="0.2">
      <c r="A56" s="13"/>
      <c r="B56" s="496" t="s">
        <v>38</v>
      </c>
      <c r="C56" s="496"/>
      <c r="D56" s="496"/>
      <c r="E56" s="120"/>
      <c r="F56" s="120"/>
      <c r="G56" s="121">
        <f>SUM(G49:G55)</f>
        <v>415550</v>
      </c>
      <c r="H56" s="23"/>
    </row>
    <row r="57" spans="1:8" ht="18" customHeight="1" x14ac:dyDescent="0.2">
      <c r="A57" s="13"/>
      <c r="B57" s="122"/>
      <c r="C57" s="123"/>
      <c r="D57" s="123"/>
      <c r="E57" s="124"/>
      <c r="F57" s="124"/>
      <c r="G57" s="125"/>
      <c r="H57" s="23"/>
    </row>
    <row r="58" spans="1:8" ht="18" customHeight="1" x14ac:dyDescent="0.2">
      <c r="A58" s="13"/>
      <c r="B58" s="497" t="s">
        <v>10</v>
      </c>
      <c r="C58" s="497"/>
      <c r="D58" s="497"/>
      <c r="E58" s="115"/>
      <c r="F58" s="115"/>
      <c r="G58" s="116">
        <v>70350</v>
      </c>
      <c r="H58" s="23"/>
    </row>
    <row r="59" spans="1:8" ht="18" customHeight="1" x14ac:dyDescent="0.2">
      <c r="A59" s="13"/>
      <c r="B59" s="492" t="s">
        <v>302</v>
      </c>
      <c r="C59" s="492"/>
      <c r="D59" s="492"/>
      <c r="E59" s="117">
        <v>5</v>
      </c>
      <c r="F59" s="117" t="s">
        <v>224</v>
      </c>
      <c r="G59" s="118">
        <v>86300</v>
      </c>
      <c r="H59" s="23"/>
    </row>
    <row r="60" spans="1:8" ht="18" customHeight="1" x14ac:dyDescent="0.2">
      <c r="A60" s="13"/>
      <c r="B60" s="491" t="s">
        <v>146</v>
      </c>
      <c r="C60" s="491"/>
      <c r="D60" s="491"/>
      <c r="E60" s="79">
        <v>5</v>
      </c>
      <c r="F60" s="79" t="s">
        <v>232</v>
      </c>
      <c r="G60" s="119">
        <v>86300</v>
      </c>
      <c r="H60" s="23"/>
    </row>
    <row r="61" spans="1:8" ht="18" customHeight="1" x14ac:dyDescent="0.2">
      <c r="A61" s="13"/>
      <c r="B61" s="492" t="s">
        <v>303</v>
      </c>
      <c r="C61" s="492"/>
      <c r="D61" s="492"/>
      <c r="E61" s="117">
        <v>5</v>
      </c>
      <c r="F61" s="117" t="s">
        <v>284</v>
      </c>
      <c r="G61" s="118">
        <v>86300</v>
      </c>
      <c r="H61" s="23"/>
    </row>
    <row r="62" spans="1:8" ht="18" customHeight="1" x14ac:dyDescent="0.2">
      <c r="A62" s="13"/>
      <c r="B62" s="491" t="s">
        <v>304</v>
      </c>
      <c r="C62" s="491"/>
      <c r="D62" s="491"/>
      <c r="E62" s="79">
        <v>5</v>
      </c>
      <c r="F62" s="79" t="s">
        <v>285</v>
      </c>
      <c r="G62" s="119">
        <v>86300</v>
      </c>
      <c r="H62" s="23"/>
    </row>
    <row r="63" spans="1:8" ht="18" customHeight="1" x14ac:dyDescent="0.2">
      <c r="A63" s="13"/>
      <c r="B63" s="492" t="s">
        <v>305</v>
      </c>
      <c r="C63" s="492"/>
      <c r="D63" s="492"/>
      <c r="E63" s="117">
        <v>5</v>
      </c>
      <c r="F63" s="117" t="s">
        <v>229</v>
      </c>
      <c r="G63" s="118">
        <v>86300</v>
      </c>
      <c r="H63" s="23"/>
    </row>
    <row r="64" spans="1:8" ht="18" customHeight="1" x14ac:dyDescent="0.2">
      <c r="A64" s="13"/>
      <c r="B64" s="505"/>
      <c r="C64" s="505"/>
      <c r="D64" s="505"/>
      <c r="E64" s="79"/>
      <c r="F64" s="79"/>
      <c r="G64" s="119"/>
      <c r="H64" s="23"/>
    </row>
    <row r="65" spans="1:8" ht="18" customHeight="1" x14ac:dyDescent="0.2">
      <c r="A65" s="13"/>
      <c r="B65" s="496" t="s">
        <v>38</v>
      </c>
      <c r="C65" s="496"/>
      <c r="D65" s="496"/>
      <c r="E65" s="120"/>
      <c r="F65" s="120"/>
      <c r="G65" s="121">
        <f>SUM(G58:G64)</f>
        <v>501850</v>
      </c>
      <c r="H65" s="23"/>
    </row>
    <row r="66" spans="1:8" ht="18" customHeight="1" x14ac:dyDescent="0.2">
      <c r="A66" s="13"/>
      <c r="B66" s="122"/>
      <c r="C66" s="123"/>
      <c r="D66" s="123"/>
      <c r="E66" s="124"/>
      <c r="F66" s="124"/>
      <c r="G66" s="125"/>
      <c r="H66" s="23"/>
    </row>
    <row r="67" spans="1:8" ht="18" customHeight="1" x14ac:dyDescent="0.2">
      <c r="A67" s="13"/>
      <c r="B67" s="497" t="s">
        <v>10</v>
      </c>
      <c r="C67" s="497"/>
      <c r="D67" s="497"/>
      <c r="E67" s="115"/>
      <c r="F67" s="115"/>
      <c r="G67" s="116">
        <v>70350</v>
      </c>
      <c r="H67" s="23"/>
    </row>
    <row r="68" spans="1:8" ht="18" customHeight="1" x14ac:dyDescent="0.2">
      <c r="A68" s="13"/>
      <c r="B68" s="492" t="s">
        <v>306</v>
      </c>
      <c r="C68" s="492"/>
      <c r="D68" s="492"/>
      <c r="E68" s="117">
        <v>6</v>
      </c>
      <c r="F68" s="117" t="s">
        <v>227</v>
      </c>
      <c r="G68" s="118">
        <v>86300</v>
      </c>
      <c r="H68" s="23"/>
    </row>
    <row r="69" spans="1:8" ht="18" customHeight="1" x14ac:dyDescent="0.2">
      <c r="A69" s="13"/>
      <c r="B69" s="491" t="s">
        <v>307</v>
      </c>
      <c r="C69" s="491"/>
      <c r="D69" s="491"/>
      <c r="E69" s="79">
        <v>6</v>
      </c>
      <c r="F69" s="79" t="s">
        <v>286</v>
      </c>
      <c r="G69" s="119">
        <v>86300</v>
      </c>
      <c r="H69" s="23"/>
    </row>
    <row r="70" spans="1:8" ht="18" customHeight="1" x14ac:dyDescent="0.2">
      <c r="A70" s="13"/>
      <c r="B70" s="492" t="s">
        <v>280</v>
      </c>
      <c r="C70" s="492"/>
      <c r="D70" s="492"/>
      <c r="E70" s="117">
        <v>6</v>
      </c>
      <c r="F70" s="117" t="s">
        <v>217</v>
      </c>
      <c r="G70" s="118">
        <v>86300</v>
      </c>
      <c r="H70" s="23"/>
    </row>
    <row r="71" spans="1:8" ht="18" customHeight="1" x14ac:dyDescent="0.2">
      <c r="A71" s="13"/>
      <c r="B71" s="491" t="s">
        <v>251</v>
      </c>
      <c r="C71" s="491"/>
      <c r="D71" s="491"/>
      <c r="E71" s="79">
        <v>6</v>
      </c>
      <c r="F71" s="79" t="s">
        <v>236</v>
      </c>
      <c r="G71" s="119">
        <v>86300</v>
      </c>
      <c r="H71" s="23"/>
    </row>
    <row r="72" spans="1:8" ht="18" customHeight="1" x14ac:dyDescent="0.2">
      <c r="A72" s="13"/>
      <c r="B72" s="544"/>
      <c r="C72" s="545"/>
      <c r="D72" s="546"/>
      <c r="E72" s="117"/>
      <c r="F72" s="117"/>
      <c r="G72" s="118"/>
      <c r="H72" s="23"/>
    </row>
    <row r="73" spans="1:8" ht="18" customHeight="1" x14ac:dyDescent="0.2">
      <c r="A73" s="13"/>
      <c r="B73" s="504" t="s">
        <v>38</v>
      </c>
      <c r="C73" s="504"/>
      <c r="D73" s="504"/>
      <c r="E73" s="113"/>
      <c r="F73" s="113"/>
      <c r="G73" s="292">
        <f>SUM(G67:G72)</f>
        <v>415550</v>
      </c>
      <c r="H73" s="23"/>
    </row>
    <row r="74" spans="1:8" ht="18" customHeight="1" x14ac:dyDescent="0.2">
      <c r="A74" s="13"/>
      <c r="B74" s="126"/>
      <c r="C74" s="127"/>
      <c r="D74" s="127"/>
      <c r="E74" s="128"/>
      <c r="F74" s="128"/>
      <c r="G74" s="129"/>
      <c r="H74" s="23"/>
    </row>
    <row r="75" spans="1:8" ht="18" customHeight="1" x14ac:dyDescent="0.2">
      <c r="A75" s="13"/>
      <c r="B75" s="462" t="s">
        <v>10</v>
      </c>
      <c r="C75" s="463"/>
      <c r="D75" s="464"/>
      <c r="E75" s="93"/>
      <c r="F75" s="93"/>
      <c r="G75" s="130">
        <v>70350</v>
      </c>
      <c r="H75" s="23"/>
    </row>
    <row r="76" spans="1:8" ht="18" customHeight="1" x14ac:dyDescent="0.2">
      <c r="A76" s="13"/>
      <c r="B76" s="468" t="s">
        <v>308</v>
      </c>
      <c r="C76" s="469"/>
      <c r="D76" s="470"/>
      <c r="E76" s="102">
        <v>7</v>
      </c>
      <c r="F76" s="102" t="s">
        <v>287</v>
      </c>
      <c r="G76" s="103">
        <v>86300</v>
      </c>
      <c r="H76" s="23"/>
    </row>
    <row r="77" spans="1:8" ht="18" customHeight="1" x14ac:dyDescent="0.2">
      <c r="A77" s="13"/>
      <c r="B77" s="471" t="s">
        <v>309</v>
      </c>
      <c r="C77" s="472"/>
      <c r="D77" s="473"/>
      <c r="E77" s="98">
        <v>7</v>
      </c>
      <c r="F77" s="98" t="s">
        <v>215</v>
      </c>
      <c r="G77" s="101">
        <v>86300</v>
      </c>
      <c r="H77" s="23"/>
    </row>
    <row r="78" spans="1:8" ht="18" customHeight="1" x14ac:dyDescent="0.2">
      <c r="A78" s="13"/>
      <c r="B78" s="468" t="s">
        <v>310</v>
      </c>
      <c r="C78" s="469"/>
      <c r="D78" s="470"/>
      <c r="E78" s="102">
        <v>7</v>
      </c>
      <c r="F78" s="102" t="s">
        <v>242</v>
      </c>
      <c r="G78" s="103">
        <v>86300</v>
      </c>
      <c r="H78" s="23"/>
    </row>
    <row r="79" spans="1:8" ht="18" customHeight="1" x14ac:dyDescent="0.2">
      <c r="A79" s="13"/>
      <c r="B79" s="471" t="s">
        <v>311</v>
      </c>
      <c r="C79" s="472"/>
      <c r="D79" s="473"/>
      <c r="E79" s="98">
        <v>7</v>
      </c>
      <c r="F79" s="98" t="s">
        <v>288</v>
      </c>
      <c r="G79" s="101">
        <v>86300</v>
      </c>
      <c r="H79" s="23"/>
    </row>
    <row r="80" spans="1:8" ht="18" customHeight="1" x14ac:dyDescent="0.2">
      <c r="A80" s="13"/>
      <c r="B80" s="547"/>
      <c r="C80" s="545"/>
      <c r="D80" s="548"/>
      <c r="E80" s="102"/>
      <c r="F80" s="102"/>
      <c r="G80" s="103"/>
      <c r="H80" s="23"/>
    </row>
    <row r="81" spans="1:9" ht="18" customHeight="1" x14ac:dyDescent="0.2">
      <c r="A81" s="13"/>
      <c r="B81" s="549" t="s">
        <v>38</v>
      </c>
      <c r="C81" s="549"/>
      <c r="D81" s="549"/>
      <c r="E81" s="293"/>
      <c r="F81" s="293"/>
      <c r="G81" s="245">
        <f>SUM(G75:G80)</f>
        <v>415550</v>
      </c>
      <c r="H81" s="23"/>
    </row>
    <row r="82" spans="1:9" ht="18" customHeight="1" x14ac:dyDescent="0.2">
      <c r="A82" s="13"/>
      <c r="B82" s="132"/>
      <c r="C82" s="133"/>
      <c r="D82" s="133"/>
      <c r="E82" s="134"/>
      <c r="F82" s="134"/>
      <c r="G82" s="135"/>
      <c r="H82" s="23"/>
    </row>
    <row r="83" spans="1:9" ht="18" customHeight="1" x14ac:dyDescent="0.2">
      <c r="A83" s="13"/>
      <c r="B83" s="462" t="s">
        <v>10</v>
      </c>
      <c r="C83" s="463"/>
      <c r="D83" s="464"/>
      <c r="E83" s="93"/>
      <c r="F83" s="93"/>
      <c r="G83" s="130">
        <v>70350</v>
      </c>
      <c r="H83" s="23"/>
    </row>
    <row r="84" spans="1:9" ht="18" customHeight="1" x14ac:dyDescent="0.2">
      <c r="A84" s="13"/>
      <c r="B84" s="465" t="s">
        <v>312</v>
      </c>
      <c r="C84" s="442"/>
      <c r="D84" s="443"/>
      <c r="E84" s="102">
        <v>8</v>
      </c>
      <c r="F84" s="102" t="s">
        <v>289</v>
      </c>
      <c r="G84" s="103">
        <v>86300</v>
      </c>
      <c r="H84" s="23"/>
    </row>
    <row r="85" spans="1:9" ht="18" customHeight="1" x14ac:dyDescent="0.2">
      <c r="A85" s="13"/>
      <c r="B85" s="466" t="s">
        <v>313</v>
      </c>
      <c r="C85" s="457"/>
      <c r="D85" s="467"/>
      <c r="E85" s="98">
        <v>8</v>
      </c>
      <c r="F85" s="98" t="s">
        <v>290</v>
      </c>
      <c r="G85" s="101">
        <v>86300</v>
      </c>
      <c r="H85" s="23"/>
    </row>
    <row r="86" spans="1:9" ht="18" customHeight="1" x14ac:dyDescent="0.2">
      <c r="A86" s="13"/>
      <c r="B86" s="465" t="s">
        <v>253</v>
      </c>
      <c r="C86" s="442"/>
      <c r="D86" s="443"/>
      <c r="E86" s="102">
        <v>8</v>
      </c>
      <c r="F86" s="102" t="s">
        <v>241</v>
      </c>
      <c r="G86" s="103">
        <v>86300</v>
      </c>
      <c r="H86" s="23"/>
    </row>
    <row r="87" spans="1:9" ht="18" customHeight="1" x14ac:dyDescent="0.2">
      <c r="A87" s="13"/>
      <c r="B87" s="466"/>
      <c r="C87" s="457"/>
      <c r="D87" s="467"/>
      <c r="E87" s="98"/>
      <c r="F87" s="98"/>
      <c r="G87" s="101"/>
      <c r="H87" s="23"/>
    </row>
    <row r="88" spans="1:9" ht="18" customHeight="1" x14ac:dyDescent="0.2">
      <c r="A88" s="13"/>
      <c r="B88" s="495" t="s">
        <v>38</v>
      </c>
      <c r="C88" s="495"/>
      <c r="D88" s="495"/>
      <c r="E88" s="131"/>
      <c r="F88" s="131"/>
      <c r="G88" s="106">
        <f>SUM(G83:G87)</f>
        <v>329250</v>
      </c>
      <c r="H88" s="23"/>
    </row>
    <row r="89" spans="1:9" ht="18" customHeight="1" x14ac:dyDescent="0.2">
      <c r="A89" s="13"/>
      <c r="B89" s="459"/>
      <c r="C89" s="460"/>
      <c r="D89" s="460"/>
      <c r="E89" s="460"/>
      <c r="F89" s="460"/>
      <c r="G89" s="461"/>
      <c r="H89" s="23"/>
    </row>
    <row r="90" spans="1:9" ht="18" customHeight="1" x14ac:dyDescent="0.2">
      <c r="A90" s="13"/>
      <c r="B90" s="477" t="s">
        <v>171</v>
      </c>
      <c r="C90" s="478"/>
      <c r="D90" s="479"/>
      <c r="E90" s="139"/>
      <c r="F90" s="140"/>
      <c r="G90" s="141">
        <v>21000</v>
      </c>
      <c r="H90" s="23"/>
    </row>
    <row r="91" spans="1:9" ht="18" customHeight="1" x14ac:dyDescent="0.2">
      <c r="A91" s="13"/>
      <c r="B91" s="436" t="s">
        <v>172</v>
      </c>
      <c r="C91" s="377"/>
      <c r="D91" s="437"/>
      <c r="E91" s="142"/>
      <c r="F91" s="102"/>
      <c r="G91" s="103">
        <v>135600</v>
      </c>
      <c r="H91" s="23"/>
    </row>
    <row r="92" spans="1:9" ht="18" customHeight="1" x14ac:dyDescent="0.2">
      <c r="A92" s="13"/>
      <c r="B92" s="447"/>
      <c r="C92" s="448"/>
      <c r="D92" s="449"/>
      <c r="E92" s="98"/>
      <c r="F92" s="143"/>
      <c r="G92" s="101"/>
      <c r="H92" s="23"/>
    </row>
    <row r="93" spans="1:9" ht="18" customHeight="1" x14ac:dyDescent="0.2">
      <c r="A93" s="13"/>
      <c r="B93" s="452" t="s">
        <v>38</v>
      </c>
      <c r="C93" s="453"/>
      <c r="D93" s="454"/>
      <c r="E93" s="104"/>
      <c r="F93" s="105"/>
      <c r="G93" s="106">
        <f>SUM(G90:G92)</f>
        <v>156600</v>
      </c>
      <c r="H93" s="23"/>
    </row>
    <row r="94" spans="1:9" ht="19.5" customHeight="1" x14ac:dyDescent="0.2">
      <c r="A94" s="13"/>
      <c r="B94" s="389" t="s">
        <v>17</v>
      </c>
      <c r="C94" s="390"/>
      <c r="D94" s="148"/>
      <c r="E94" s="149"/>
      <c r="F94" s="26"/>
      <c r="G94" s="49"/>
      <c r="H94" s="27"/>
    </row>
    <row r="95" spans="1:9" ht="19.5" customHeight="1" x14ac:dyDescent="0.2">
      <c r="A95" s="13"/>
      <c r="B95" s="391" t="s">
        <v>18</v>
      </c>
      <c r="C95" s="391"/>
      <c r="D95" s="391"/>
      <c r="E95" s="391"/>
      <c r="F95" s="146" t="s">
        <v>2</v>
      </c>
      <c r="G95" s="145">
        <f>G29+G38+G47+G56+G65+G73+G81+G88+G93</f>
        <v>3653600</v>
      </c>
      <c r="H95" s="27"/>
    </row>
    <row r="96" spans="1:9" ht="19.5" customHeight="1" x14ac:dyDescent="0.2">
      <c r="A96" s="13"/>
      <c r="B96" s="391" t="s">
        <v>466</v>
      </c>
      <c r="C96" s="391"/>
      <c r="D96" s="391"/>
      <c r="E96" s="391"/>
      <c r="H96" s="29"/>
      <c r="I96" s="38"/>
    </row>
    <row r="97" spans="1:9" ht="19.5" customHeight="1" x14ac:dyDescent="0.2">
      <c r="A97" s="13"/>
      <c r="B97" s="391" t="s">
        <v>21</v>
      </c>
      <c r="C97" s="391"/>
      <c r="D97" s="391"/>
      <c r="E97" s="391"/>
      <c r="F97" s="391"/>
      <c r="G97" s="150"/>
      <c r="H97" s="29"/>
      <c r="I97" s="38"/>
    </row>
    <row r="98" spans="1:9" ht="19.5" customHeight="1" x14ac:dyDescent="0.2">
      <c r="A98" s="13"/>
      <c r="B98" s="391" t="s">
        <v>470</v>
      </c>
      <c r="C98" s="391"/>
      <c r="D98" s="391"/>
      <c r="E98" s="391"/>
      <c r="F98" s="391"/>
      <c r="G98" s="150"/>
      <c r="H98" s="29"/>
      <c r="I98" s="38"/>
    </row>
    <row r="99" spans="1:9" ht="23.25" customHeight="1" x14ac:dyDescent="0.2">
      <c r="A99" s="13"/>
      <c r="B99" s="391" t="s">
        <v>471</v>
      </c>
      <c r="C99" s="391"/>
      <c r="D99" s="391"/>
      <c r="E99" s="391"/>
      <c r="F99" s="391"/>
      <c r="G99" s="391"/>
      <c r="H99" s="30"/>
    </row>
    <row r="100" spans="1:9" ht="19.5" customHeight="1" x14ac:dyDescent="0.2">
      <c r="A100" s="13"/>
      <c r="B100" s="391" t="s">
        <v>22</v>
      </c>
      <c r="C100" s="391"/>
      <c r="D100" s="391"/>
      <c r="E100" s="391"/>
      <c r="F100" s="391"/>
      <c r="G100" s="151"/>
      <c r="H100" s="30"/>
    </row>
    <row r="101" spans="1:9" ht="19.5" customHeight="1" x14ac:dyDescent="0.2">
      <c r="A101" s="13"/>
      <c r="B101" s="391" t="s">
        <v>23</v>
      </c>
      <c r="C101" s="391"/>
      <c r="D101" s="391"/>
      <c r="E101" s="391"/>
      <c r="F101" s="391"/>
      <c r="G101" s="152"/>
      <c r="H101" s="31"/>
    </row>
    <row r="102" spans="1:9" ht="19.5" customHeight="1" x14ac:dyDescent="0.2">
      <c r="A102" s="13"/>
      <c r="B102" s="391" t="s">
        <v>24</v>
      </c>
      <c r="C102" s="391"/>
      <c r="D102" s="391"/>
      <c r="E102" s="391"/>
      <c r="F102" s="391"/>
      <c r="G102" s="68"/>
      <c r="H102" s="31"/>
    </row>
    <row r="103" spans="1:9" ht="19.5" customHeight="1" x14ac:dyDescent="0.2">
      <c r="A103" s="13"/>
      <c r="B103" s="152"/>
      <c r="C103" s="152"/>
      <c r="D103" s="152"/>
      <c r="E103" s="152"/>
      <c r="F103" s="152"/>
      <c r="G103" s="152"/>
      <c r="H103" s="31"/>
    </row>
    <row r="104" spans="1:9" ht="19.5" customHeight="1" x14ac:dyDescent="0.2">
      <c r="A104" s="13"/>
      <c r="B104" s="153"/>
      <c r="C104" s="153"/>
      <c r="D104" s="68"/>
      <c r="E104" s="68"/>
      <c r="F104" s="68"/>
      <c r="G104" s="68"/>
      <c r="H104" s="31"/>
    </row>
    <row r="105" spans="1:9" ht="19.5" customHeight="1" x14ac:dyDescent="0.2">
      <c r="A105" s="13"/>
      <c r="B105" s="153"/>
      <c r="C105" s="153"/>
      <c r="D105" s="68"/>
      <c r="E105" s="68"/>
      <c r="F105" s="68"/>
      <c r="G105" s="68"/>
      <c r="H105" s="31"/>
    </row>
    <row r="106" spans="1:9" ht="19.5" customHeight="1" x14ac:dyDescent="0.2">
      <c r="A106" s="13"/>
      <c r="B106" s="153"/>
      <c r="C106" s="153"/>
      <c r="D106" s="68"/>
      <c r="E106" s="68"/>
      <c r="F106" s="68"/>
      <c r="G106" s="68"/>
      <c r="H106" s="31"/>
    </row>
    <row r="107" spans="1:9" ht="19.5" customHeight="1" x14ac:dyDescent="0.2">
      <c r="A107" s="13"/>
      <c r="B107" s="154"/>
      <c r="C107" s="398"/>
      <c r="D107" s="390"/>
      <c r="E107" s="390"/>
      <c r="F107" s="390"/>
      <c r="G107" s="390"/>
      <c r="H107" s="32"/>
    </row>
    <row r="108" spans="1:9" ht="19.5" customHeight="1" x14ac:dyDescent="0.25">
      <c r="A108" s="33"/>
      <c r="B108" s="155"/>
      <c r="C108" s="399"/>
      <c r="D108" s="390"/>
      <c r="E108" s="390"/>
      <c r="F108" s="390"/>
      <c r="G108" s="390"/>
      <c r="H108" s="34"/>
    </row>
    <row r="109" spans="1:9" ht="15.75" customHeight="1" x14ac:dyDescent="0.2">
      <c r="A109" s="13"/>
      <c r="B109" s="392" t="s">
        <v>26</v>
      </c>
      <c r="C109" s="392"/>
      <c r="D109" s="156"/>
      <c r="E109" s="393" t="s">
        <v>19</v>
      </c>
      <c r="F109" s="393"/>
      <c r="G109" s="393"/>
      <c r="H109" s="13"/>
    </row>
    <row r="110" spans="1:9" ht="15.75" customHeight="1" x14ac:dyDescent="0.2">
      <c r="A110" s="48"/>
      <c r="B110" s="48"/>
      <c r="C110" s="48"/>
      <c r="D110" s="48"/>
      <c r="E110" s="48"/>
      <c r="F110" s="48"/>
      <c r="G110" s="48"/>
      <c r="H110" s="48"/>
    </row>
  </sheetData>
  <mergeCells count="95">
    <mergeCell ref="B102:F102"/>
    <mergeCell ref="C107:G107"/>
    <mergeCell ref="C108:G108"/>
    <mergeCell ref="B109:C109"/>
    <mergeCell ref="E109:G109"/>
    <mergeCell ref="B101:F101"/>
    <mergeCell ref="B90:D90"/>
    <mergeCell ref="B91:D91"/>
    <mergeCell ref="B92:D92"/>
    <mergeCell ref="B93:D93"/>
    <mergeCell ref="B94:C94"/>
    <mergeCell ref="B95:E95"/>
    <mergeCell ref="B96:E96"/>
    <mergeCell ref="B97:F97"/>
    <mergeCell ref="B98:F98"/>
    <mergeCell ref="B99:G99"/>
    <mergeCell ref="B100:F100"/>
    <mergeCell ref="B89:G89"/>
    <mergeCell ref="B77:D77"/>
    <mergeCell ref="B78:D78"/>
    <mergeCell ref="B79:D79"/>
    <mergeCell ref="B80:D80"/>
    <mergeCell ref="B81:D81"/>
    <mergeCell ref="B83:D83"/>
    <mergeCell ref="B84:D84"/>
    <mergeCell ref="B85:D85"/>
    <mergeCell ref="B86:D86"/>
    <mergeCell ref="B87:D87"/>
    <mergeCell ref="B88:D88"/>
    <mergeCell ref="B76:D76"/>
    <mergeCell ref="B63:D63"/>
    <mergeCell ref="B64:D64"/>
    <mergeCell ref="B65:D65"/>
    <mergeCell ref="B67:D67"/>
    <mergeCell ref="B68:D68"/>
    <mergeCell ref="B69:D69"/>
    <mergeCell ref="B70:D70"/>
    <mergeCell ref="B71:D71"/>
    <mergeCell ref="B72:D72"/>
    <mergeCell ref="B73:D73"/>
    <mergeCell ref="B75:D75"/>
    <mergeCell ref="B62:D62"/>
    <mergeCell ref="B50:D50"/>
    <mergeCell ref="B51:D51"/>
    <mergeCell ref="B52:D52"/>
    <mergeCell ref="B53:D53"/>
    <mergeCell ref="B54:D54"/>
    <mergeCell ref="B55:D55"/>
    <mergeCell ref="B56:D56"/>
    <mergeCell ref="B58:D58"/>
    <mergeCell ref="B59:D59"/>
    <mergeCell ref="B60:D60"/>
    <mergeCell ref="B61:D61"/>
    <mergeCell ref="B49:D49"/>
    <mergeCell ref="B38:D38"/>
    <mergeCell ref="B39:G39"/>
    <mergeCell ref="B40:D40"/>
    <mergeCell ref="B41:D41"/>
    <mergeCell ref="B42:D42"/>
    <mergeCell ref="B43:D43"/>
    <mergeCell ref="B44:D44"/>
    <mergeCell ref="B45:D45"/>
    <mergeCell ref="B46:D46"/>
    <mergeCell ref="B47:D47"/>
    <mergeCell ref="B48:G48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" right="0" top="0" bottom="0" header="0" footer="0"/>
  <pageSetup scale="3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36819-0598-4ABA-A843-43DF0EEBE673}">
  <sheetPr>
    <tabColor rgb="FF8496B0"/>
    <outlinePr summaryBelow="0" summaryRight="0"/>
    <pageSetUpPr fitToPage="1"/>
  </sheetPr>
  <dimension ref="A1:I74"/>
  <sheetViews>
    <sheetView showGridLines="0" tabSelected="1" zoomScaleNormal="100" workbookViewId="0">
      <selection activeCell="J13" sqref="J13"/>
    </sheetView>
  </sheetViews>
  <sheetFormatPr baseColWidth="10" defaultColWidth="17.28515625" defaultRowHeight="15" customHeight="1" x14ac:dyDescent="0.2"/>
  <cols>
    <col min="1" max="1" width="4.28515625" customWidth="1"/>
    <col min="2" max="2" width="20.42578125" customWidth="1"/>
    <col min="3" max="3" width="31.85546875" customWidth="1"/>
    <col min="4" max="4" width="11.28515625" customWidth="1"/>
    <col min="5" max="5" width="14.140625" bestFit="1" customWidth="1"/>
    <col min="6" max="6" width="22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53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53"/>
      <c r="E8" s="58"/>
      <c r="F8" s="60">
        <v>45741</v>
      </c>
      <c r="G8" s="61"/>
      <c r="H8" s="12"/>
    </row>
    <row r="9" spans="1:8" ht="18" customHeight="1" x14ac:dyDescent="0.2">
      <c r="A9" s="42"/>
      <c r="B9" s="396" t="s">
        <v>6</v>
      </c>
      <c r="C9" s="396"/>
      <c r="D9" s="53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53"/>
      <c r="E10" s="56"/>
      <c r="F10" s="56"/>
      <c r="G10" s="11"/>
      <c r="H10" s="9"/>
    </row>
    <row r="11" spans="1:8" ht="18" customHeight="1" x14ac:dyDescent="0.2">
      <c r="A11" s="42"/>
      <c r="B11" s="396" t="s">
        <v>8</v>
      </c>
      <c r="C11" s="396"/>
      <c r="D11" s="53"/>
      <c r="E11" s="61"/>
      <c r="F11" s="61"/>
      <c r="G11" s="11"/>
      <c r="H11" s="11"/>
    </row>
    <row r="12" spans="1:8" ht="18" customHeight="1" x14ac:dyDescent="0.2">
      <c r="A12" s="13"/>
      <c r="B12" s="281"/>
      <c r="C12" s="281"/>
      <c r="D12" s="63"/>
      <c r="E12" s="63"/>
      <c r="F12" s="63"/>
      <c r="G12" s="68"/>
      <c r="H12" s="282"/>
    </row>
    <row r="13" spans="1:8" ht="18" customHeight="1" x14ac:dyDescent="0.2">
      <c r="A13" s="13"/>
      <c r="B13" s="62"/>
      <c r="C13" s="62"/>
      <c r="D13" s="63"/>
      <c r="E13" s="516" t="s">
        <v>314</v>
      </c>
      <c r="F13" s="516"/>
      <c r="G13" s="516"/>
      <c r="H13" s="64"/>
    </row>
    <row r="14" spans="1:8" ht="15.75" customHeight="1" x14ac:dyDescent="0.2">
      <c r="A14" s="13"/>
      <c r="B14" s="65" t="s">
        <v>9</v>
      </c>
      <c r="C14" s="65"/>
      <c r="D14" s="63"/>
      <c r="E14" s="517"/>
      <c r="F14" s="517"/>
      <c r="G14" s="517"/>
      <c r="H14" s="66"/>
    </row>
    <row r="15" spans="1:8" ht="4.5" customHeight="1" x14ac:dyDescent="0.2">
      <c r="A15" s="13"/>
      <c r="B15" s="63"/>
      <c r="C15" s="63"/>
      <c r="D15" s="63"/>
      <c r="E15" s="63"/>
      <c r="F15" s="63"/>
      <c r="G15" s="390"/>
      <c r="H15" s="390"/>
    </row>
    <row r="16" spans="1:8" ht="18" customHeight="1" x14ac:dyDescent="0.2">
      <c r="A16" s="13"/>
      <c r="B16" s="67" t="s">
        <v>61</v>
      </c>
      <c r="C16" s="67" t="s">
        <v>940</v>
      </c>
      <c r="E16" s="68"/>
      <c r="F16" s="68"/>
      <c r="G16" s="68"/>
      <c r="H16" s="69"/>
    </row>
    <row r="17" spans="1:8" ht="18" customHeight="1" x14ac:dyDescent="0.2">
      <c r="A17" s="13"/>
      <c r="B17" s="539" t="s">
        <v>939</v>
      </c>
      <c r="C17" s="390"/>
      <c r="D17" s="67"/>
      <c r="E17" s="539"/>
      <c r="F17" s="539"/>
      <c r="G17" s="390"/>
      <c r="H17" s="69"/>
    </row>
    <row r="18" spans="1:8" ht="18" customHeight="1" x14ac:dyDescent="0.2">
      <c r="A18" s="13"/>
      <c r="B18" s="539" t="s">
        <v>941</v>
      </c>
      <c r="C18" s="390"/>
      <c r="D18" s="67"/>
      <c r="E18" s="539"/>
      <c r="F18" s="539"/>
      <c r="G18" s="390"/>
      <c r="H18" s="69"/>
    </row>
    <row r="19" spans="1:8" ht="18" customHeight="1" x14ac:dyDescent="0.2">
      <c r="A19" s="13"/>
      <c r="B19" s="539" t="s">
        <v>942</v>
      </c>
      <c r="C19" s="390"/>
      <c r="D19" s="67"/>
      <c r="E19" s="69"/>
      <c r="F19" s="69"/>
      <c r="G19" s="69"/>
      <c r="H19" s="69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272</v>
      </c>
      <c r="C24" s="502"/>
      <c r="D24" s="502"/>
      <c r="E24" s="79">
        <v>1</v>
      </c>
      <c r="F24" s="273" t="s">
        <v>315</v>
      </c>
      <c r="G24" s="81">
        <v>86300</v>
      </c>
      <c r="H24" s="23"/>
    </row>
    <row r="25" spans="1:8" ht="18" customHeight="1" x14ac:dyDescent="0.2">
      <c r="A25" s="13"/>
      <c r="B25" s="503" t="s">
        <v>273</v>
      </c>
      <c r="C25" s="503"/>
      <c r="D25" s="503"/>
      <c r="E25" s="109">
        <v>1</v>
      </c>
      <c r="F25" s="274" t="s">
        <v>316</v>
      </c>
      <c r="G25" s="110">
        <v>86300</v>
      </c>
      <c r="H25" s="23"/>
    </row>
    <row r="26" spans="1:8" ht="18" customHeight="1" x14ac:dyDescent="0.2">
      <c r="A26" s="13"/>
      <c r="B26" s="502" t="s">
        <v>409</v>
      </c>
      <c r="C26" s="502"/>
      <c r="D26" s="502"/>
      <c r="E26" s="85">
        <v>1</v>
      </c>
      <c r="F26" s="273" t="s">
        <v>324</v>
      </c>
      <c r="G26" s="81">
        <v>86300</v>
      </c>
      <c r="H26" s="23"/>
    </row>
    <row r="27" spans="1:8" ht="18" customHeight="1" x14ac:dyDescent="0.2">
      <c r="A27" s="13"/>
      <c r="B27" s="506" t="s">
        <v>410</v>
      </c>
      <c r="C27" s="506"/>
      <c r="D27" s="506"/>
      <c r="E27" s="86">
        <v>1</v>
      </c>
      <c r="F27" s="274" t="s">
        <v>325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277</v>
      </c>
      <c r="C32" s="493"/>
      <c r="D32" s="493"/>
      <c r="E32" s="95">
        <v>2</v>
      </c>
      <c r="F32" s="275" t="s">
        <v>320</v>
      </c>
      <c r="G32" s="97">
        <v>86300</v>
      </c>
      <c r="H32" s="23"/>
    </row>
    <row r="33" spans="1:8" ht="18" customHeight="1" x14ac:dyDescent="0.2">
      <c r="A33" s="13"/>
      <c r="B33" s="510" t="s">
        <v>276</v>
      </c>
      <c r="C33" s="511"/>
      <c r="D33" s="512"/>
      <c r="E33" s="98">
        <v>2</v>
      </c>
      <c r="F33" s="276" t="s">
        <v>318</v>
      </c>
      <c r="G33" s="100">
        <v>86300</v>
      </c>
      <c r="H33" s="23"/>
    </row>
    <row r="34" spans="1:8" ht="18" customHeight="1" x14ac:dyDescent="0.2">
      <c r="A34" s="13"/>
      <c r="B34" s="525" t="s">
        <v>411</v>
      </c>
      <c r="C34" s="525"/>
      <c r="D34" s="525"/>
      <c r="E34" s="277">
        <v>2</v>
      </c>
      <c r="F34" s="275" t="s">
        <v>326</v>
      </c>
      <c r="G34" s="278">
        <v>86300</v>
      </c>
      <c r="H34" s="23"/>
    </row>
    <row r="35" spans="1:8" ht="18" customHeight="1" x14ac:dyDescent="0.2">
      <c r="A35" s="13"/>
      <c r="B35" s="510" t="s">
        <v>275</v>
      </c>
      <c r="C35" s="511"/>
      <c r="D35" s="512"/>
      <c r="E35" s="98">
        <v>2</v>
      </c>
      <c r="F35" s="276" t="s">
        <v>327</v>
      </c>
      <c r="G35" s="101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108">
        <v>70350</v>
      </c>
      <c r="H39" s="23"/>
    </row>
    <row r="40" spans="1:8" ht="18" customHeight="1" x14ac:dyDescent="0.2">
      <c r="A40" s="13"/>
      <c r="B40" s="502" t="s">
        <v>412</v>
      </c>
      <c r="C40" s="502"/>
      <c r="D40" s="502"/>
      <c r="E40" s="79">
        <v>3</v>
      </c>
      <c r="F40" s="273" t="s">
        <v>328</v>
      </c>
      <c r="G40" s="81">
        <v>86300</v>
      </c>
      <c r="H40" s="23"/>
    </row>
    <row r="41" spans="1:8" ht="18" customHeight="1" x14ac:dyDescent="0.2">
      <c r="A41" s="13"/>
      <c r="B41" s="503" t="s">
        <v>413</v>
      </c>
      <c r="C41" s="503"/>
      <c r="D41" s="503"/>
      <c r="E41" s="109">
        <v>3</v>
      </c>
      <c r="F41" s="274" t="s">
        <v>408</v>
      </c>
      <c r="G41" s="110">
        <v>86300</v>
      </c>
      <c r="H41" s="23"/>
    </row>
    <row r="42" spans="1:8" ht="18" customHeight="1" x14ac:dyDescent="0.2">
      <c r="A42" s="13"/>
      <c r="B42" s="502" t="s">
        <v>414</v>
      </c>
      <c r="C42" s="502"/>
      <c r="D42" s="502"/>
      <c r="E42" s="79">
        <v>3</v>
      </c>
      <c r="F42" s="273" t="s">
        <v>329</v>
      </c>
      <c r="G42" s="81">
        <v>86300</v>
      </c>
      <c r="H42" s="23"/>
    </row>
    <row r="43" spans="1:8" ht="18" customHeight="1" x14ac:dyDescent="0.2">
      <c r="A43" s="13"/>
      <c r="B43" s="503" t="s">
        <v>343</v>
      </c>
      <c r="C43" s="503"/>
      <c r="D43" s="503"/>
      <c r="E43" s="109">
        <v>3</v>
      </c>
      <c r="F43" s="274" t="s">
        <v>330</v>
      </c>
      <c r="G43" s="110">
        <v>86300</v>
      </c>
      <c r="H43" s="23"/>
    </row>
    <row r="44" spans="1:8" ht="18" customHeight="1" x14ac:dyDescent="0.2">
      <c r="A44" s="13"/>
      <c r="B44" s="526"/>
      <c r="C44" s="527"/>
      <c r="D44" s="528"/>
      <c r="E44" s="111"/>
      <c r="F44" s="80"/>
      <c r="G44" s="112"/>
      <c r="H44" s="23"/>
    </row>
    <row r="45" spans="1:8" ht="18" customHeight="1" x14ac:dyDescent="0.2">
      <c r="A45" s="13"/>
      <c r="B45" s="496" t="s">
        <v>38</v>
      </c>
      <c r="C45" s="496"/>
      <c r="D45" s="496"/>
      <c r="E45" s="120"/>
      <c r="F45" s="120"/>
      <c r="G45" s="90">
        <f>SUM(G39:G44)</f>
        <v>415550</v>
      </c>
      <c r="H45" s="23"/>
    </row>
    <row r="46" spans="1:8" ht="18" customHeight="1" x14ac:dyDescent="0.2">
      <c r="A46" s="13"/>
      <c r="B46" s="488"/>
      <c r="C46" s="489"/>
      <c r="D46" s="489"/>
      <c r="E46" s="489"/>
      <c r="F46" s="489"/>
      <c r="G46" s="490"/>
      <c r="H46" s="23"/>
    </row>
    <row r="47" spans="1:8" ht="18" customHeight="1" x14ac:dyDescent="0.2">
      <c r="A47" s="13"/>
      <c r="B47" s="497" t="s">
        <v>202</v>
      </c>
      <c r="C47" s="497"/>
      <c r="D47" s="497"/>
      <c r="E47" s="115"/>
      <c r="F47" s="115"/>
      <c r="G47" s="116"/>
      <c r="H47" s="23"/>
    </row>
    <row r="48" spans="1:8" ht="18" customHeight="1" x14ac:dyDescent="0.2">
      <c r="A48" s="13"/>
      <c r="B48" s="290" t="s">
        <v>418</v>
      </c>
      <c r="C48" s="73"/>
      <c r="D48" s="73"/>
      <c r="E48" s="117">
        <v>4</v>
      </c>
      <c r="F48" s="274" t="s">
        <v>331</v>
      </c>
      <c r="G48" s="118">
        <v>115000</v>
      </c>
      <c r="H48" s="23"/>
    </row>
    <row r="49" spans="1:9" ht="18" customHeight="1" x14ac:dyDescent="0.2">
      <c r="A49" s="13"/>
      <c r="B49" s="291" t="s">
        <v>344</v>
      </c>
      <c r="C49" s="235"/>
      <c r="D49" s="235"/>
      <c r="E49" s="79">
        <v>4</v>
      </c>
      <c r="F49" s="273" t="s">
        <v>331</v>
      </c>
      <c r="G49" s="119">
        <v>115000</v>
      </c>
      <c r="H49" s="23"/>
    </row>
    <row r="50" spans="1:9" ht="18" customHeight="1" x14ac:dyDescent="0.2">
      <c r="A50" s="13"/>
      <c r="B50" s="290" t="s">
        <v>419</v>
      </c>
      <c r="C50" s="73"/>
      <c r="D50" s="73"/>
      <c r="E50" s="117">
        <v>4</v>
      </c>
      <c r="F50" s="274" t="s">
        <v>331</v>
      </c>
      <c r="G50" s="118">
        <v>115000</v>
      </c>
      <c r="H50" s="23"/>
    </row>
    <row r="51" spans="1:9" ht="18" customHeight="1" x14ac:dyDescent="0.2">
      <c r="A51" s="13"/>
      <c r="B51" s="492" t="s">
        <v>561</v>
      </c>
      <c r="C51" s="492"/>
      <c r="D51" s="492"/>
      <c r="E51" s="117"/>
      <c r="F51" s="274" t="s">
        <v>562</v>
      </c>
      <c r="G51" s="118">
        <v>300000</v>
      </c>
      <c r="H51" s="23"/>
    </row>
    <row r="52" spans="1:9" ht="18" customHeight="1" x14ac:dyDescent="0.2">
      <c r="A52" s="13"/>
      <c r="B52" s="496" t="s">
        <v>38</v>
      </c>
      <c r="C52" s="496"/>
      <c r="D52" s="496"/>
      <c r="E52" s="120"/>
      <c r="F52" s="120"/>
      <c r="G52" s="121">
        <f>SUM(G47:G51)</f>
        <v>645000</v>
      </c>
      <c r="H52" s="23"/>
    </row>
    <row r="53" spans="1:9" ht="18" customHeight="1" x14ac:dyDescent="0.2">
      <c r="A53" s="13"/>
      <c r="B53" s="122"/>
      <c r="C53" s="123"/>
      <c r="D53" s="123"/>
      <c r="E53" s="124"/>
      <c r="F53" s="124"/>
      <c r="G53" s="125"/>
      <c r="H53" s="23"/>
    </row>
    <row r="54" spans="1:9" ht="18" customHeight="1" x14ac:dyDescent="0.2">
      <c r="A54" s="13"/>
      <c r="B54" s="477" t="s">
        <v>171</v>
      </c>
      <c r="C54" s="478"/>
      <c r="D54" s="479"/>
      <c r="E54" s="139"/>
      <c r="F54" s="140"/>
      <c r="G54" s="141">
        <v>21000</v>
      </c>
      <c r="H54" s="23"/>
    </row>
    <row r="55" spans="1:9" ht="18" customHeight="1" x14ac:dyDescent="0.2">
      <c r="A55" s="13"/>
      <c r="B55" s="436" t="s">
        <v>172</v>
      </c>
      <c r="C55" s="377"/>
      <c r="D55" s="437"/>
      <c r="E55" s="142"/>
      <c r="F55" s="102"/>
      <c r="G55" s="103">
        <v>135600</v>
      </c>
      <c r="H55" s="23"/>
    </row>
    <row r="56" spans="1:9" ht="18" customHeight="1" x14ac:dyDescent="0.2">
      <c r="A56" s="13"/>
      <c r="B56" s="447"/>
      <c r="C56" s="448"/>
      <c r="D56" s="449"/>
      <c r="E56" s="98"/>
      <c r="F56" s="143"/>
      <c r="G56" s="101"/>
      <c r="H56" s="23"/>
    </row>
    <row r="57" spans="1:9" ht="18" customHeight="1" x14ac:dyDescent="0.2">
      <c r="A57" s="13"/>
      <c r="B57" s="452" t="s">
        <v>38</v>
      </c>
      <c r="C57" s="453"/>
      <c r="D57" s="454"/>
      <c r="E57" s="104"/>
      <c r="F57" s="105"/>
      <c r="G57" s="106">
        <f>SUM(G54:G56)</f>
        <v>156600</v>
      </c>
      <c r="H57" s="23"/>
    </row>
    <row r="58" spans="1:9" ht="19.5" customHeight="1" x14ac:dyDescent="0.25">
      <c r="A58" s="13"/>
      <c r="B58" s="389" t="s">
        <v>17</v>
      </c>
      <c r="C58" s="390"/>
      <c r="D58" s="24"/>
      <c r="E58" s="25"/>
      <c r="F58" s="26"/>
      <c r="G58" s="49"/>
      <c r="H58" s="27"/>
    </row>
    <row r="59" spans="1:9" ht="19.5" customHeight="1" x14ac:dyDescent="0.2">
      <c r="A59" s="13"/>
      <c r="B59" s="391" t="s">
        <v>18</v>
      </c>
      <c r="C59" s="391"/>
      <c r="D59" s="391"/>
      <c r="E59" s="391"/>
      <c r="F59" s="146" t="s">
        <v>2</v>
      </c>
      <c r="G59" s="145">
        <f>G29+G37+G45+G52+G57</f>
        <v>2048250</v>
      </c>
      <c r="H59" s="27"/>
    </row>
    <row r="60" spans="1:9" ht="19.5" customHeight="1" x14ac:dyDescent="0.2">
      <c r="A60" s="13"/>
      <c r="B60" s="391" t="s">
        <v>466</v>
      </c>
      <c r="C60" s="391"/>
      <c r="D60" s="391"/>
      <c r="E60" s="391"/>
      <c r="H60" s="29"/>
      <c r="I60" s="38"/>
    </row>
    <row r="61" spans="1:9" ht="19.5" customHeight="1" x14ac:dyDescent="0.2">
      <c r="A61" s="13"/>
      <c r="B61" s="391" t="s">
        <v>21</v>
      </c>
      <c r="C61" s="391"/>
      <c r="D61" s="391"/>
      <c r="E61" s="391"/>
      <c r="F61" s="391"/>
      <c r="G61" s="200"/>
      <c r="H61" s="29"/>
      <c r="I61" s="38"/>
    </row>
    <row r="62" spans="1:9" ht="19.5" customHeight="1" x14ac:dyDescent="0.2">
      <c r="A62" s="13"/>
      <c r="B62" s="391" t="s">
        <v>470</v>
      </c>
      <c r="C62" s="391"/>
      <c r="D62" s="391"/>
      <c r="E62" s="391"/>
      <c r="F62" s="391"/>
      <c r="G62" s="200"/>
      <c r="H62" s="29"/>
      <c r="I62" s="38"/>
    </row>
    <row r="63" spans="1:9" ht="23.25" customHeight="1" x14ac:dyDescent="0.2">
      <c r="A63" s="13"/>
      <c r="B63" s="391" t="s">
        <v>471</v>
      </c>
      <c r="C63" s="391"/>
      <c r="D63" s="391"/>
      <c r="E63" s="391"/>
      <c r="F63" s="391"/>
      <c r="G63" s="391"/>
      <c r="H63" s="30"/>
    </row>
    <row r="64" spans="1:9" ht="19.5" customHeight="1" x14ac:dyDescent="0.2">
      <c r="A64" s="13"/>
      <c r="B64" s="391" t="s">
        <v>22</v>
      </c>
      <c r="C64" s="391"/>
      <c r="D64" s="391"/>
      <c r="E64" s="391"/>
      <c r="F64" s="391"/>
      <c r="G64" s="201"/>
      <c r="H64" s="30"/>
    </row>
    <row r="65" spans="1:8" ht="19.5" customHeight="1" x14ac:dyDescent="0.2">
      <c r="A65" s="13"/>
      <c r="B65" s="391" t="s">
        <v>23</v>
      </c>
      <c r="C65" s="391"/>
      <c r="D65" s="391"/>
      <c r="E65" s="391"/>
      <c r="F65" s="391"/>
      <c r="G65" s="152"/>
      <c r="H65" s="31"/>
    </row>
    <row r="66" spans="1:8" ht="19.5" customHeight="1" x14ac:dyDescent="0.2">
      <c r="A66" s="13"/>
      <c r="B66" s="391" t="s">
        <v>24</v>
      </c>
      <c r="C66" s="391"/>
      <c r="D66" s="391"/>
      <c r="E66" s="391"/>
      <c r="F66" s="391"/>
      <c r="G66" s="68"/>
      <c r="H66" s="31"/>
    </row>
    <row r="67" spans="1:8" ht="19.5" customHeight="1" x14ac:dyDescent="0.2">
      <c r="A67" s="13"/>
      <c r="B67" s="152"/>
      <c r="C67" s="152"/>
      <c r="D67" s="152"/>
      <c r="E67" s="152"/>
      <c r="F67" s="152"/>
      <c r="G67" s="152"/>
      <c r="H67" s="31"/>
    </row>
    <row r="68" spans="1:8" ht="19.5" customHeight="1" x14ac:dyDescent="0.2">
      <c r="A68" s="13"/>
      <c r="B68" s="202"/>
      <c r="C68" s="202"/>
      <c r="D68" s="68"/>
      <c r="E68" s="68"/>
      <c r="F68" s="68"/>
      <c r="G68" s="68"/>
      <c r="H68" s="31"/>
    </row>
    <row r="69" spans="1:8" ht="19.5" customHeight="1" x14ac:dyDescent="0.2">
      <c r="A69" s="13"/>
      <c r="B69" s="202"/>
      <c r="C69" s="202"/>
      <c r="D69" s="68"/>
      <c r="E69" s="68"/>
      <c r="F69" s="68"/>
      <c r="G69" s="68"/>
      <c r="H69" s="31"/>
    </row>
    <row r="70" spans="1:8" ht="19.5" customHeight="1" x14ac:dyDescent="0.2">
      <c r="A70" s="13"/>
      <c r="B70" s="202"/>
      <c r="C70" s="202"/>
      <c r="D70" s="68"/>
      <c r="E70" s="68"/>
      <c r="F70" s="68"/>
      <c r="G70" s="68"/>
      <c r="H70" s="31"/>
    </row>
    <row r="71" spans="1:8" ht="19.5" customHeight="1" x14ac:dyDescent="0.2">
      <c r="A71" s="13"/>
      <c r="B71" s="154"/>
      <c r="C71" s="398"/>
      <c r="D71" s="390"/>
      <c r="E71" s="390"/>
      <c r="F71" s="390"/>
      <c r="G71" s="390"/>
      <c r="H71" s="32"/>
    </row>
    <row r="72" spans="1:8" ht="19.5" customHeight="1" x14ac:dyDescent="0.25">
      <c r="A72" s="33"/>
      <c r="B72" s="155"/>
      <c r="C72" s="399"/>
      <c r="D72" s="390"/>
      <c r="E72" s="390"/>
      <c r="F72" s="390"/>
      <c r="G72" s="390"/>
      <c r="H72" s="34"/>
    </row>
    <row r="73" spans="1:8" ht="15.75" customHeight="1" x14ac:dyDescent="0.2">
      <c r="A73" s="13"/>
      <c r="B73" s="392" t="s">
        <v>26</v>
      </c>
      <c r="C73" s="392"/>
      <c r="D73" s="156"/>
      <c r="E73" s="393" t="s">
        <v>19</v>
      </c>
      <c r="F73" s="393"/>
      <c r="G73" s="393"/>
      <c r="H73" s="13"/>
    </row>
    <row r="74" spans="1:8" ht="15.75" customHeight="1" x14ac:dyDescent="0.2">
      <c r="A74" s="48"/>
      <c r="B74" s="48"/>
      <c r="C74" s="48"/>
      <c r="D74" s="48"/>
      <c r="E74" s="48"/>
      <c r="F74" s="48"/>
      <c r="G74" s="48"/>
      <c r="H74" s="48"/>
    </row>
  </sheetData>
  <mergeCells count="59">
    <mergeCell ref="B73:C73"/>
    <mergeCell ref="E73:G73"/>
    <mergeCell ref="B63:G63"/>
    <mergeCell ref="B64:F64"/>
    <mergeCell ref="B65:F65"/>
    <mergeCell ref="B66:F66"/>
    <mergeCell ref="C71:G71"/>
    <mergeCell ref="C72:G72"/>
    <mergeCell ref="B62:F62"/>
    <mergeCell ref="B51:D51"/>
    <mergeCell ref="B52:D52"/>
    <mergeCell ref="B54:D54"/>
    <mergeCell ref="B55:D55"/>
    <mergeCell ref="B56:D56"/>
    <mergeCell ref="B57:D57"/>
    <mergeCell ref="B58:C58"/>
    <mergeCell ref="B59:E59"/>
    <mergeCell ref="B60:E60"/>
    <mergeCell ref="B61:F61"/>
    <mergeCell ref="B44:D44"/>
    <mergeCell ref="B45:D45"/>
    <mergeCell ref="B46:G46"/>
    <mergeCell ref="B47:D47"/>
    <mergeCell ref="B38:G38"/>
    <mergeCell ref="B39:D39"/>
    <mergeCell ref="B40:D40"/>
    <mergeCell ref="B41:D41"/>
    <mergeCell ref="B42:D42"/>
    <mergeCell ref="B43:D43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" right="0" top="0" bottom="0" header="0" footer="0"/>
  <pageSetup scale="38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1958-BCBD-40E5-969E-E2DDAAAA3260}">
  <sheetPr>
    <tabColor rgb="FF8496B0"/>
    <outlinePr summaryBelow="0" summaryRight="0"/>
    <pageSetUpPr fitToPage="1"/>
  </sheetPr>
  <dimension ref="A1:I74"/>
  <sheetViews>
    <sheetView showGridLines="0" topLeftCell="A76" zoomScaleNormal="100" workbookViewId="0">
      <selection activeCell="B62" sqref="B62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2.140625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/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1"/>
      <c r="E10" s="56"/>
      <c r="F10" s="56"/>
      <c r="G10" s="6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345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62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63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74"/>
      <c r="C20" s="74"/>
      <c r="D20" s="70"/>
      <c r="E20" s="379"/>
      <c r="F20" s="379"/>
      <c r="G20" s="378"/>
      <c r="H20" s="167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346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335</v>
      </c>
      <c r="C24" s="502"/>
      <c r="D24" s="502"/>
      <c r="E24" s="79">
        <v>1</v>
      </c>
      <c r="F24" s="273" t="s">
        <v>257</v>
      </c>
      <c r="G24" s="81">
        <v>86300</v>
      </c>
      <c r="H24" s="23"/>
    </row>
    <row r="25" spans="1:8" ht="18" customHeight="1" x14ac:dyDescent="0.2">
      <c r="A25" s="13"/>
      <c r="B25" s="503" t="s">
        <v>351</v>
      </c>
      <c r="C25" s="503"/>
      <c r="D25" s="503"/>
      <c r="E25" s="109">
        <v>1</v>
      </c>
      <c r="F25" s="274" t="s">
        <v>258</v>
      </c>
      <c r="G25" s="110">
        <v>86300</v>
      </c>
      <c r="H25" s="23"/>
    </row>
    <row r="26" spans="1:8" ht="18" customHeight="1" x14ac:dyDescent="0.2">
      <c r="A26" s="13"/>
      <c r="B26" s="502" t="s">
        <v>352</v>
      </c>
      <c r="C26" s="502"/>
      <c r="D26" s="502"/>
      <c r="E26" s="85">
        <v>1</v>
      </c>
      <c r="F26" s="273" t="s">
        <v>268</v>
      </c>
      <c r="G26" s="81">
        <v>86300</v>
      </c>
      <c r="H26" s="23"/>
    </row>
    <row r="27" spans="1:8" ht="18" customHeight="1" x14ac:dyDescent="0.2">
      <c r="A27" s="13"/>
      <c r="B27" s="506" t="s">
        <v>353</v>
      </c>
      <c r="C27" s="506"/>
      <c r="D27" s="506"/>
      <c r="E27" s="86">
        <v>1</v>
      </c>
      <c r="F27" s="274" t="s">
        <v>259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354</v>
      </c>
      <c r="C32" s="493"/>
      <c r="D32" s="493"/>
      <c r="E32" s="95">
        <v>2</v>
      </c>
      <c r="F32" s="275" t="s">
        <v>264</v>
      </c>
      <c r="G32" s="97">
        <v>86300</v>
      </c>
      <c r="H32" s="23"/>
    </row>
    <row r="33" spans="1:8" ht="18" customHeight="1" x14ac:dyDescent="0.2">
      <c r="A33" s="13"/>
      <c r="B33" s="510" t="s">
        <v>355</v>
      </c>
      <c r="C33" s="511"/>
      <c r="D33" s="512"/>
      <c r="E33" s="98">
        <v>2</v>
      </c>
      <c r="F33" s="276" t="s">
        <v>269</v>
      </c>
      <c r="G33" s="100">
        <v>86300</v>
      </c>
      <c r="H33" s="23"/>
    </row>
    <row r="34" spans="1:8" ht="18" customHeight="1" x14ac:dyDescent="0.2">
      <c r="A34" s="13"/>
      <c r="B34" s="525" t="s">
        <v>356</v>
      </c>
      <c r="C34" s="525"/>
      <c r="D34" s="525"/>
      <c r="E34" s="277">
        <v>2</v>
      </c>
      <c r="F34" s="275" t="s">
        <v>260</v>
      </c>
      <c r="G34" s="278">
        <v>86300</v>
      </c>
      <c r="H34" s="23"/>
    </row>
    <row r="35" spans="1:8" ht="18" customHeight="1" x14ac:dyDescent="0.2">
      <c r="A35" s="13"/>
      <c r="B35" s="510" t="s">
        <v>357</v>
      </c>
      <c r="C35" s="511"/>
      <c r="D35" s="512"/>
      <c r="E35" s="98">
        <v>2</v>
      </c>
      <c r="F35" s="276" t="s">
        <v>350</v>
      </c>
      <c r="G35" s="101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108">
        <v>70350</v>
      </c>
      <c r="H39" s="23"/>
    </row>
    <row r="40" spans="1:8" ht="18" customHeight="1" x14ac:dyDescent="0.2">
      <c r="A40" s="13"/>
      <c r="B40" s="502" t="s">
        <v>358</v>
      </c>
      <c r="C40" s="502"/>
      <c r="D40" s="502"/>
      <c r="E40" s="79">
        <v>3</v>
      </c>
      <c r="F40" s="273" t="s">
        <v>347</v>
      </c>
      <c r="G40" s="81">
        <v>86300</v>
      </c>
      <c r="H40" s="23"/>
    </row>
    <row r="41" spans="1:8" ht="18" customHeight="1" x14ac:dyDescent="0.2">
      <c r="A41" s="13"/>
      <c r="B41" s="503" t="s">
        <v>359</v>
      </c>
      <c r="C41" s="503"/>
      <c r="D41" s="503"/>
      <c r="E41" s="109">
        <v>3</v>
      </c>
      <c r="F41" s="274" t="s">
        <v>408</v>
      </c>
      <c r="G41" s="110">
        <v>86300</v>
      </c>
      <c r="H41" s="23"/>
    </row>
    <row r="42" spans="1:8" ht="18" customHeight="1" x14ac:dyDescent="0.2">
      <c r="A42" s="13"/>
      <c r="B42" s="502" t="s">
        <v>360</v>
      </c>
      <c r="C42" s="502"/>
      <c r="D42" s="502"/>
      <c r="E42" s="79">
        <v>3</v>
      </c>
      <c r="F42" s="273" t="s">
        <v>348</v>
      </c>
      <c r="G42" s="81">
        <v>86300</v>
      </c>
      <c r="H42" s="23"/>
    </row>
    <row r="43" spans="1:8" ht="18" customHeight="1" x14ac:dyDescent="0.2">
      <c r="A43" s="13"/>
      <c r="B43" s="482"/>
      <c r="C43" s="483"/>
      <c r="D43" s="484"/>
      <c r="E43" s="109"/>
      <c r="F43" s="83"/>
      <c r="G43" s="110"/>
      <c r="H43" s="23"/>
    </row>
    <row r="44" spans="1:8" ht="18" customHeight="1" x14ac:dyDescent="0.2">
      <c r="A44" s="13"/>
      <c r="B44" s="504" t="s">
        <v>38</v>
      </c>
      <c r="C44" s="504"/>
      <c r="D44" s="504"/>
      <c r="E44" s="113"/>
      <c r="F44" s="113"/>
      <c r="G44" s="114">
        <f>SUM(G39:G43)</f>
        <v>329250</v>
      </c>
      <c r="H44" s="23"/>
    </row>
    <row r="45" spans="1:8" ht="18" customHeight="1" x14ac:dyDescent="0.2">
      <c r="A45" s="13"/>
      <c r="B45" s="488"/>
      <c r="C45" s="489"/>
      <c r="D45" s="489"/>
      <c r="E45" s="489"/>
      <c r="F45" s="489"/>
      <c r="G45" s="490"/>
      <c r="H45" s="23"/>
    </row>
    <row r="46" spans="1:8" ht="18" customHeight="1" x14ac:dyDescent="0.2">
      <c r="A46" s="13"/>
      <c r="B46" s="497" t="s">
        <v>202</v>
      </c>
      <c r="C46" s="497"/>
      <c r="D46" s="497"/>
      <c r="E46" s="115"/>
      <c r="F46" s="115"/>
      <c r="G46" s="116"/>
      <c r="H46" s="23"/>
    </row>
    <row r="47" spans="1:8" ht="18" customHeight="1" x14ac:dyDescent="0.2">
      <c r="A47" s="13"/>
      <c r="B47" s="492" t="s">
        <v>361</v>
      </c>
      <c r="C47" s="492"/>
      <c r="D47" s="492"/>
      <c r="E47" s="117">
        <v>4</v>
      </c>
      <c r="F47" s="274" t="s">
        <v>349</v>
      </c>
      <c r="G47" s="118">
        <v>115000</v>
      </c>
      <c r="H47" s="23"/>
    </row>
    <row r="48" spans="1:8" ht="18" customHeight="1" x14ac:dyDescent="0.2">
      <c r="A48" s="13"/>
      <c r="B48" s="491" t="s">
        <v>362</v>
      </c>
      <c r="C48" s="491"/>
      <c r="D48" s="491"/>
      <c r="E48" s="79">
        <v>4</v>
      </c>
      <c r="F48" s="273" t="s">
        <v>349</v>
      </c>
      <c r="G48" s="119">
        <v>115000</v>
      </c>
      <c r="H48" s="23"/>
    </row>
    <row r="49" spans="1:9" ht="18" customHeight="1" x14ac:dyDescent="0.2">
      <c r="A49" s="13"/>
      <c r="B49" s="492" t="s">
        <v>363</v>
      </c>
      <c r="C49" s="492"/>
      <c r="D49" s="492"/>
      <c r="E49" s="117">
        <v>4</v>
      </c>
      <c r="F49" s="274" t="s">
        <v>349</v>
      </c>
      <c r="G49" s="118">
        <v>115000</v>
      </c>
      <c r="H49" s="23"/>
    </row>
    <row r="50" spans="1:9" ht="18" customHeight="1" x14ac:dyDescent="0.2">
      <c r="A50" s="13"/>
      <c r="B50" s="491"/>
      <c r="C50" s="491"/>
      <c r="D50" s="491"/>
      <c r="E50" s="79"/>
      <c r="F50" s="273"/>
      <c r="G50" s="119"/>
      <c r="H50" s="23"/>
    </row>
    <row r="51" spans="1:9" ht="18" customHeight="1" x14ac:dyDescent="0.2">
      <c r="A51" s="13"/>
      <c r="B51" s="496" t="s">
        <v>38</v>
      </c>
      <c r="C51" s="496"/>
      <c r="D51" s="496"/>
      <c r="E51" s="120"/>
      <c r="F51" s="120"/>
      <c r="G51" s="121">
        <f>SUM(G46:G50)</f>
        <v>345000</v>
      </c>
      <c r="H51" s="23"/>
    </row>
    <row r="52" spans="1:9" ht="18" customHeight="1" x14ac:dyDescent="0.2">
      <c r="A52" s="13"/>
      <c r="B52" s="122"/>
      <c r="C52" s="123"/>
      <c r="D52" s="123"/>
      <c r="E52" s="124"/>
      <c r="F52" s="124"/>
      <c r="G52" s="125"/>
      <c r="H52" s="23"/>
    </row>
    <row r="53" spans="1:9" ht="18" customHeight="1" x14ac:dyDescent="0.2">
      <c r="A53" s="13"/>
      <c r="B53" s="477" t="s">
        <v>171</v>
      </c>
      <c r="C53" s="478"/>
      <c r="D53" s="479"/>
      <c r="E53" s="139"/>
      <c r="F53" s="140"/>
      <c r="G53" s="141">
        <v>21000</v>
      </c>
      <c r="H53" s="23"/>
    </row>
    <row r="54" spans="1:9" ht="18" customHeight="1" x14ac:dyDescent="0.2">
      <c r="A54" s="13"/>
      <c r="B54" s="436" t="s">
        <v>172</v>
      </c>
      <c r="C54" s="377"/>
      <c r="D54" s="437"/>
      <c r="E54" s="142"/>
      <c r="F54" s="102"/>
      <c r="G54" s="103">
        <v>135600</v>
      </c>
      <c r="H54" s="23"/>
    </row>
    <row r="55" spans="1:9" ht="18" customHeight="1" x14ac:dyDescent="0.2">
      <c r="A55" s="13"/>
      <c r="B55" s="447"/>
      <c r="C55" s="448"/>
      <c r="D55" s="449"/>
      <c r="E55" s="98"/>
      <c r="F55" s="143"/>
      <c r="G55" s="101"/>
      <c r="H55" s="23"/>
    </row>
    <row r="56" spans="1:9" ht="18" customHeight="1" x14ac:dyDescent="0.2">
      <c r="A56" s="13"/>
      <c r="B56" s="452" t="s">
        <v>38</v>
      </c>
      <c r="C56" s="453"/>
      <c r="D56" s="454"/>
      <c r="E56" s="104"/>
      <c r="F56" s="105"/>
      <c r="G56" s="106">
        <f>SUM(G53:G55)</f>
        <v>156600</v>
      </c>
      <c r="H56" s="23"/>
    </row>
    <row r="57" spans="1:9" ht="18" customHeight="1" x14ac:dyDescent="0.2">
      <c r="A57" s="13"/>
      <c r="B57" s="389" t="s">
        <v>17</v>
      </c>
      <c r="C57" s="390"/>
      <c r="D57" s="148"/>
      <c r="E57" s="149"/>
      <c r="F57" s="190"/>
      <c r="G57" s="280"/>
      <c r="H57" s="23"/>
    </row>
    <row r="58" spans="1:9" ht="19.5" customHeight="1" x14ac:dyDescent="0.2">
      <c r="A58" s="13"/>
      <c r="B58" s="382" t="s">
        <v>18</v>
      </c>
      <c r="C58" s="382"/>
      <c r="D58" s="382"/>
      <c r="E58" s="382"/>
      <c r="F58" s="146" t="s">
        <v>2</v>
      </c>
      <c r="G58" s="145">
        <f>G29+G37+G44+G51+G56</f>
        <v>1661950</v>
      </c>
      <c r="H58" s="27"/>
    </row>
    <row r="59" spans="1:9" ht="19.5" customHeight="1" x14ac:dyDescent="0.2">
      <c r="A59" s="13"/>
      <c r="B59" s="391" t="s">
        <v>466</v>
      </c>
      <c r="C59" s="391"/>
      <c r="D59" s="391"/>
      <c r="E59" s="391"/>
      <c r="F59" s="68"/>
      <c r="G59" s="68"/>
      <c r="H59" s="27"/>
    </row>
    <row r="60" spans="1:9" ht="19.5" customHeight="1" x14ac:dyDescent="0.2">
      <c r="A60" s="13"/>
      <c r="B60" s="391" t="s">
        <v>21</v>
      </c>
      <c r="C60" s="391"/>
      <c r="D60" s="391"/>
      <c r="E60" s="391"/>
      <c r="F60" s="391"/>
      <c r="G60" s="150"/>
      <c r="H60" s="29"/>
      <c r="I60" s="38"/>
    </row>
    <row r="61" spans="1:9" ht="19.5" customHeight="1" x14ac:dyDescent="0.2">
      <c r="A61" s="13"/>
      <c r="B61" s="391" t="s">
        <v>470</v>
      </c>
      <c r="C61" s="391"/>
      <c r="D61" s="391"/>
      <c r="E61" s="391"/>
      <c r="F61" s="391"/>
      <c r="G61" s="150"/>
      <c r="H61" s="29"/>
      <c r="I61" s="38"/>
    </row>
    <row r="62" spans="1:9" ht="19.5" customHeight="1" x14ac:dyDescent="0.2">
      <c r="A62" s="13"/>
      <c r="B62" s="67" t="s">
        <v>471</v>
      </c>
      <c r="C62" s="67"/>
      <c r="D62" s="67"/>
      <c r="E62" s="67"/>
      <c r="F62" s="67"/>
      <c r="G62" s="152"/>
      <c r="H62" s="29"/>
      <c r="I62" s="38"/>
    </row>
    <row r="63" spans="1:9" ht="23.25" customHeight="1" x14ac:dyDescent="0.2">
      <c r="A63" s="13"/>
      <c r="B63" s="391" t="s">
        <v>22</v>
      </c>
      <c r="C63" s="391"/>
      <c r="D63" s="391"/>
      <c r="E63" s="391"/>
      <c r="F63" s="391"/>
      <c r="G63" s="151"/>
      <c r="H63" s="30"/>
    </row>
    <row r="64" spans="1:9" ht="19.5" customHeight="1" x14ac:dyDescent="0.2">
      <c r="A64" s="13"/>
      <c r="B64" s="391" t="s">
        <v>23</v>
      </c>
      <c r="C64" s="391"/>
      <c r="D64" s="391"/>
      <c r="E64" s="391"/>
      <c r="F64" s="391"/>
      <c r="G64" s="152"/>
      <c r="H64" s="30"/>
    </row>
    <row r="65" spans="1:8" ht="19.5" customHeight="1" x14ac:dyDescent="0.2">
      <c r="A65" s="13"/>
      <c r="B65" s="391" t="s">
        <v>24</v>
      </c>
      <c r="C65" s="391"/>
      <c r="D65" s="391"/>
      <c r="E65" s="391"/>
      <c r="F65" s="391"/>
      <c r="G65" s="68"/>
      <c r="H65" s="31"/>
    </row>
    <row r="66" spans="1:8" ht="19.5" customHeight="1" x14ac:dyDescent="0.2">
      <c r="A66" s="13"/>
      <c r="B66" s="39"/>
      <c r="C66" s="39"/>
      <c r="D66" s="39"/>
      <c r="E66" s="39"/>
      <c r="F66" s="39"/>
      <c r="G66" s="39"/>
      <c r="H66" s="31"/>
    </row>
    <row r="67" spans="1:8" ht="19.5" customHeight="1" x14ac:dyDescent="0.2">
      <c r="A67" s="13"/>
      <c r="B67" s="31"/>
      <c r="C67" s="31"/>
      <c r="H67" s="31"/>
    </row>
    <row r="68" spans="1:8" ht="19.5" customHeight="1" x14ac:dyDescent="0.2">
      <c r="A68" s="13"/>
      <c r="B68" s="31"/>
      <c r="C68" s="31"/>
      <c r="H68" s="31"/>
    </row>
    <row r="69" spans="1:8" ht="19.5" customHeight="1" x14ac:dyDescent="0.2">
      <c r="A69" s="13"/>
      <c r="B69" s="31"/>
      <c r="C69" s="31"/>
      <c r="H69" s="31"/>
    </row>
    <row r="70" spans="1:8" ht="19.5" customHeight="1" x14ac:dyDescent="0.2">
      <c r="A70" s="13"/>
      <c r="B70" s="32"/>
      <c r="C70" s="450"/>
      <c r="D70" s="374"/>
      <c r="E70" s="374"/>
      <c r="F70" s="374"/>
      <c r="G70" s="374"/>
      <c r="H70" s="31"/>
    </row>
    <row r="71" spans="1:8" ht="19.5" customHeight="1" x14ac:dyDescent="0.2">
      <c r="A71" s="13"/>
      <c r="B71" s="34"/>
      <c r="C71" s="451"/>
      <c r="D71" s="374"/>
      <c r="E71" s="374"/>
      <c r="F71" s="374"/>
      <c r="G71" s="374"/>
      <c r="H71" s="32"/>
    </row>
    <row r="72" spans="1:8" ht="19.5" customHeight="1" x14ac:dyDescent="0.25">
      <c r="A72" s="33"/>
      <c r="B72" s="550" t="s">
        <v>26</v>
      </c>
      <c r="C72" s="550"/>
      <c r="D72" s="13"/>
      <c r="E72" s="551" t="s">
        <v>19</v>
      </c>
      <c r="F72" s="551"/>
      <c r="G72" s="551"/>
      <c r="H72" s="34"/>
    </row>
    <row r="73" spans="1:8" ht="15.75" customHeight="1" x14ac:dyDescent="0.2">
      <c r="A73" s="48"/>
      <c r="B73" s="48"/>
      <c r="C73" s="48"/>
      <c r="D73" s="48"/>
      <c r="E73" s="48"/>
      <c r="F73" s="48"/>
      <c r="G73" s="48"/>
      <c r="H73" s="48"/>
    </row>
    <row r="74" spans="1:8" ht="15.75" customHeight="1" x14ac:dyDescent="0.2"/>
  </sheetData>
  <mergeCells count="60">
    <mergeCell ref="B72:C72"/>
    <mergeCell ref="E72:G72"/>
    <mergeCell ref="B63:F63"/>
    <mergeCell ref="B64:F64"/>
    <mergeCell ref="B65:F65"/>
    <mergeCell ref="C70:G70"/>
    <mergeCell ref="C71:G71"/>
    <mergeCell ref="B61:F61"/>
    <mergeCell ref="B49:D49"/>
    <mergeCell ref="B50:D50"/>
    <mergeCell ref="B51:D51"/>
    <mergeCell ref="B53:D53"/>
    <mergeCell ref="B54:D54"/>
    <mergeCell ref="B55:D55"/>
    <mergeCell ref="B56:D56"/>
    <mergeCell ref="B57:C57"/>
    <mergeCell ref="B58:E58"/>
    <mergeCell ref="B59:E59"/>
    <mergeCell ref="B60:F60"/>
    <mergeCell ref="B48:D48"/>
    <mergeCell ref="B38:G38"/>
    <mergeCell ref="B39:D39"/>
    <mergeCell ref="B40:D40"/>
    <mergeCell ref="B41:D41"/>
    <mergeCell ref="B42:D42"/>
    <mergeCell ref="B43:D43"/>
    <mergeCell ref="B44:D44"/>
    <mergeCell ref="B45:G45"/>
    <mergeCell ref="B46:D46"/>
    <mergeCell ref="B47:D47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" right="0" top="0" bottom="0" header="0" footer="0"/>
  <pageSetup scale="38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1544-D908-428A-848C-012978F213A5}">
  <sheetPr>
    <tabColor rgb="FF8496B0"/>
    <outlinePr summaryBelow="0" summaryRight="0"/>
    <pageSetUpPr fitToPage="1"/>
  </sheetPr>
  <dimension ref="A1:I73"/>
  <sheetViews>
    <sheetView showGridLines="0" topLeftCell="A3" zoomScaleNormal="100" workbookViewId="0">
      <selection activeCell="F8" sqref="F8"/>
    </sheetView>
  </sheetViews>
  <sheetFormatPr baseColWidth="10" defaultColWidth="17.28515625" defaultRowHeight="15" customHeight="1" x14ac:dyDescent="0.2"/>
  <cols>
    <col min="1" max="1" width="4.28515625" customWidth="1"/>
    <col min="2" max="2" width="23" bestFit="1" customWidth="1"/>
    <col min="3" max="3" width="40.28515625" bestFit="1" customWidth="1"/>
    <col min="4" max="4" width="11.28515625" customWidth="1"/>
    <col min="5" max="5" width="12.140625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16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>
        <v>45664</v>
      </c>
      <c r="G8" s="61"/>
      <c r="H8" s="12"/>
    </row>
    <row r="9" spans="1:8" ht="18" customHeight="1" x14ac:dyDescent="0.2">
      <c r="A9" s="42"/>
      <c r="B9" s="396" t="s">
        <v>365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364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331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 t="s">
        <v>919</v>
      </c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920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921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922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366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380</v>
      </c>
      <c r="C24" s="502"/>
      <c r="D24" s="502"/>
      <c r="E24" s="79">
        <v>1</v>
      </c>
      <c r="F24" s="273" t="s">
        <v>367</v>
      </c>
      <c r="G24" s="81">
        <v>86300</v>
      </c>
      <c r="H24" s="23"/>
    </row>
    <row r="25" spans="1:8" ht="18" customHeight="1" x14ac:dyDescent="0.2">
      <c r="A25" s="13"/>
      <c r="B25" s="503" t="s">
        <v>381</v>
      </c>
      <c r="C25" s="503"/>
      <c r="D25" s="503"/>
      <c r="E25" s="109">
        <v>1</v>
      </c>
      <c r="F25" s="274" t="s">
        <v>368</v>
      </c>
      <c r="G25" s="110">
        <v>86300</v>
      </c>
      <c r="H25" s="23"/>
    </row>
    <row r="26" spans="1:8" ht="18" customHeight="1" x14ac:dyDescent="0.2">
      <c r="A26" s="13"/>
      <c r="B26" s="502" t="s">
        <v>382</v>
      </c>
      <c r="C26" s="502"/>
      <c r="D26" s="502"/>
      <c r="E26" s="85">
        <v>1</v>
      </c>
      <c r="F26" s="273" t="s">
        <v>369</v>
      </c>
      <c r="G26" s="81">
        <v>86300</v>
      </c>
      <c r="H26" s="23"/>
    </row>
    <row r="27" spans="1:8" ht="18" customHeight="1" x14ac:dyDescent="0.2">
      <c r="A27" s="13"/>
      <c r="B27" s="506" t="s">
        <v>383</v>
      </c>
      <c r="C27" s="506"/>
      <c r="D27" s="506"/>
      <c r="E27" s="86">
        <v>1</v>
      </c>
      <c r="F27" s="274" t="s">
        <v>371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384</v>
      </c>
      <c r="C32" s="493"/>
      <c r="D32" s="493"/>
      <c r="E32" s="95">
        <v>2</v>
      </c>
      <c r="F32" s="275" t="s">
        <v>373</v>
      </c>
      <c r="G32" s="97">
        <v>86300</v>
      </c>
      <c r="H32" s="23"/>
    </row>
    <row r="33" spans="1:8" ht="18" customHeight="1" x14ac:dyDescent="0.2">
      <c r="A33" s="13"/>
      <c r="B33" s="510" t="s">
        <v>385</v>
      </c>
      <c r="C33" s="511"/>
      <c r="D33" s="512"/>
      <c r="E33" s="98">
        <v>2</v>
      </c>
      <c r="F33" s="276" t="s">
        <v>374</v>
      </c>
      <c r="G33" s="100">
        <v>86300</v>
      </c>
      <c r="H33" s="23"/>
    </row>
    <row r="34" spans="1:8" ht="18" customHeight="1" x14ac:dyDescent="0.2">
      <c r="A34" s="13"/>
      <c r="B34" s="525" t="s">
        <v>386</v>
      </c>
      <c r="C34" s="525"/>
      <c r="D34" s="525"/>
      <c r="E34" s="277">
        <v>2</v>
      </c>
      <c r="F34" s="275" t="s">
        <v>375</v>
      </c>
      <c r="G34" s="278">
        <v>86300</v>
      </c>
      <c r="H34" s="23"/>
    </row>
    <row r="35" spans="1:8" ht="18" customHeight="1" x14ac:dyDescent="0.2">
      <c r="A35" s="13"/>
      <c r="B35" s="510" t="s">
        <v>387</v>
      </c>
      <c r="C35" s="511"/>
      <c r="D35" s="512"/>
      <c r="E35" s="98">
        <v>2</v>
      </c>
      <c r="F35" s="276" t="s">
        <v>370</v>
      </c>
      <c r="G35" s="101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108">
        <v>70350</v>
      </c>
      <c r="H39" s="23"/>
    </row>
    <row r="40" spans="1:8" ht="18" customHeight="1" x14ac:dyDescent="0.2">
      <c r="A40" s="13"/>
      <c r="B40" s="502" t="s">
        <v>388</v>
      </c>
      <c r="C40" s="502"/>
      <c r="D40" s="502"/>
      <c r="E40" s="79">
        <v>3</v>
      </c>
      <c r="F40" s="273" t="s">
        <v>376</v>
      </c>
      <c r="G40" s="81">
        <v>86300</v>
      </c>
      <c r="H40" s="23"/>
    </row>
    <row r="41" spans="1:8" ht="18" customHeight="1" x14ac:dyDescent="0.2">
      <c r="A41" s="13"/>
      <c r="B41" s="503" t="s">
        <v>389</v>
      </c>
      <c r="C41" s="503"/>
      <c r="D41" s="503"/>
      <c r="E41" s="109">
        <v>3</v>
      </c>
      <c r="F41" s="274" t="s">
        <v>377</v>
      </c>
      <c r="G41" s="110">
        <v>86300</v>
      </c>
      <c r="H41" s="23"/>
    </row>
    <row r="42" spans="1:8" ht="18" customHeight="1" x14ac:dyDescent="0.2">
      <c r="A42" s="13"/>
      <c r="B42" s="502" t="s">
        <v>390</v>
      </c>
      <c r="C42" s="502"/>
      <c r="D42" s="502"/>
      <c r="E42" s="79">
        <v>3</v>
      </c>
      <c r="F42" s="273" t="s">
        <v>378</v>
      </c>
      <c r="G42" s="81">
        <v>86300</v>
      </c>
      <c r="H42" s="23"/>
    </row>
    <row r="43" spans="1:8" ht="18" customHeight="1" x14ac:dyDescent="0.2">
      <c r="A43" s="13"/>
      <c r="B43" s="482" t="s">
        <v>391</v>
      </c>
      <c r="C43" s="483"/>
      <c r="D43" s="484"/>
      <c r="E43" s="109">
        <v>3</v>
      </c>
      <c r="F43" s="274" t="s">
        <v>379</v>
      </c>
      <c r="G43" s="110">
        <v>86300</v>
      </c>
      <c r="H43" s="23"/>
    </row>
    <row r="44" spans="1:8" ht="18" customHeight="1" x14ac:dyDescent="0.2">
      <c r="A44" s="13"/>
      <c r="B44" s="259"/>
      <c r="C44" s="288"/>
      <c r="D44" s="289"/>
      <c r="E44" s="111"/>
      <c r="F44" s="273"/>
      <c r="G44" s="112"/>
      <c r="H44" s="23"/>
    </row>
    <row r="45" spans="1:8" ht="18" customHeight="1" x14ac:dyDescent="0.2">
      <c r="A45" s="13"/>
      <c r="B45" s="496" t="s">
        <v>38</v>
      </c>
      <c r="C45" s="496"/>
      <c r="D45" s="496"/>
      <c r="E45" s="120"/>
      <c r="F45" s="120"/>
      <c r="G45" s="90">
        <f>SUM(G39:G43)</f>
        <v>415550</v>
      </c>
      <c r="H45" s="23"/>
    </row>
    <row r="46" spans="1:8" ht="18" customHeight="1" x14ac:dyDescent="0.2">
      <c r="A46" s="13"/>
      <c r="B46" s="488"/>
      <c r="C46" s="489"/>
      <c r="D46" s="489"/>
      <c r="E46" s="489"/>
      <c r="F46" s="489"/>
      <c r="G46" s="490"/>
      <c r="H46" s="23"/>
    </row>
    <row r="47" spans="1:8" ht="18" customHeight="1" x14ac:dyDescent="0.2">
      <c r="A47" s="13"/>
      <c r="B47" s="497"/>
      <c r="C47" s="497"/>
      <c r="D47" s="497"/>
      <c r="E47" s="115"/>
      <c r="F47" s="115"/>
      <c r="G47" s="116"/>
      <c r="H47" s="23"/>
    </row>
    <row r="48" spans="1:8" ht="18" customHeight="1" x14ac:dyDescent="0.2">
      <c r="A48" s="13"/>
      <c r="B48" s="492" t="s">
        <v>79</v>
      </c>
      <c r="C48" s="492"/>
      <c r="D48" s="492"/>
      <c r="E48" s="117">
        <v>4</v>
      </c>
      <c r="F48" s="274"/>
      <c r="G48" s="118">
        <v>210000</v>
      </c>
      <c r="H48" s="23"/>
    </row>
    <row r="49" spans="1:9" ht="18" customHeight="1" x14ac:dyDescent="0.2">
      <c r="A49" s="13"/>
      <c r="B49" s="491"/>
      <c r="C49" s="491"/>
      <c r="D49" s="491"/>
      <c r="E49" s="79"/>
      <c r="F49" s="273"/>
      <c r="G49" s="119"/>
      <c r="H49" s="23"/>
    </row>
    <row r="50" spans="1:9" ht="18" customHeight="1" x14ac:dyDescent="0.2">
      <c r="A50" s="13"/>
      <c r="B50" s="496" t="s">
        <v>38</v>
      </c>
      <c r="C50" s="496"/>
      <c r="D50" s="496"/>
      <c r="E50" s="120"/>
      <c r="F50" s="120"/>
      <c r="G50" s="121">
        <f>SUM(G47:G49)</f>
        <v>210000</v>
      </c>
      <c r="H50" s="23"/>
    </row>
    <row r="51" spans="1:9" ht="18" customHeight="1" x14ac:dyDescent="0.2">
      <c r="A51" s="13"/>
      <c r="B51" s="122"/>
      <c r="C51" s="123"/>
      <c r="D51" s="123"/>
      <c r="E51" s="124"/>
      <c r="F51" s="124"/>
      <c r="G51" s="125"/>
      <c r="H51" s="23"/>
    </row>
    <row r="52" spans="1:9" ht="18" customHeight="1" x14ac:dyDescent="0.2">
      <c r="A52" s="13"/>
      <c r="B52" s="477" t="s">
        <v>171</v>
      </c>
      <c r="C52" s="478"/>
      <c r="D52" s="479"/>
      <c r="E52" s="139"/>
      <c r="F52" s="140"/>
      <c r="G52" s="141">
        <v>21000</v>
      </c>
      <c r="H52" s="23"/>
    </row>
    <row r="53" spans="1:9" ht="18" customHeight="1" x14ac:dyDescent="0.2">
      <c r="A53" s="13"/>
      <c r="B53" s="436" t="s">
        <v>172</v>
      </c>
      <c r="C53" s="377"/>
      <c r="D53" s="437"/>
      <c r="E53" s="142"/>
      <c r="F53" s="102"/>
      <c r="G53" s="103">
        <v>135600</v>
      </c>
      <c r="H53" s="23"/>
    </row>
    <row r="54" spans="1:9" ht="18" customHeight="1" x14ac:dyDescent="0.2">
      <c r="A54" s="13"/>
      <c r="B54" s="447"/>
      <c r="C54" s="448"/>
      <c r="D54" s="449"/>
      <c r="E54" s="98"/>
      <c r="F54" s="143"/>
      <c r="G54" s="101"/>
      <c r="H54" s="23"/>
    </row>
    <row r="55" spans="1:9" ht="18" customHeight="1" x14ac:dyDescent="0.2">
      <c r="A55" s="13"/>
      <c r="B55" s="452" t="s">
        <v>38</v>
      </c>
      <c r="C55" s="453"/>
      <c r="D55" s="454"/>
      <c r="E55" s="104"/>
      <c r="F55" s="105"/>
      <c r="G55" s="106">
        <f>SUM(G52:G54)</f>
        <v>156600</v>
      </c>
      <c r="H55" s="23"/>
    </row>
    <row r="56" spans="1:9" ht="18" customHeight="1" x14ac:dyDescent="0.2">
      <c r="A56" s="13"/>
      <c r="B56" s="389" t="s">
        <v>17</v>
      </c>
      <c r="C56" s="390"/>
      <c r="D56" s="148"/>
      <c r="E56" s="149"/>
      <c r="F56" s="26"/>
      <c r="G56" s="49"/>
      <c r="H56" s="23"/>
    </row>
    <row r="57" spans="1:9" ht="19.5" customHeight="1" x14ac:dyDescent="0.2">
      <c r="A57" s="13"/>
      <c r="B57" s="391" t="s">
        <v>18</v>
      </c>
      <c r="C57" s="391"/>
      <c r="D57" s="391"/>
      <c r="E57" s="391"/>
      <c r="F57" s="28" t="s">
        <v>2</v>
      </c>
      <c r="G57" s="51">
        <f>G29+G37+G45+G50+G55</f>
        <v>1613250</v>
      </c>
      <c r="H57" s="27"/>
    </row>
    <row r="58" spans="1:9" ht="19.5" customHeight="1" x14ac:dyDescent="0.2">
      <c r="A58" s="13"/>
      <c r="B58" s="391" t="s">
        <v>466</v>
      </c>
      <c r="C58" s="391"/>
      <c r="D58" s="391"/>
      <c r="E58" s="391"/>
      <c r="H58" s="27"/>
    </row>
    <row r="59" spans="1:9" ht="19.5" customHeight="1" x14ac:dyDescent="0.2">
      <c r="A59" s="13"/>
      <c r="B59" s="391" t="s">
        <v>21</v>
      </c>
      <c r="C59" s="391"/>
      <c r="D59" s="391"/>
      <c r="E59" s="391"/>
      <c r="F59" s="391"/>
      <c r="G59" s="150"/>
      <c r="H59" s="29"/>
      <c r="I59" s="38"/>
    </row>
    <row r="60" spans="1:9" ht="19.5" customHeight="1" x14ac:dyDescent="0.2">
      <c r="A60" s="13"/>
      <c r="B60" s="391" t="s">
        <v>465</v>
      </c>
      <c r="C60" s="391"/>
      <c r="D60" s="391"/>
      <c r="E60" s="391"/>
      <c r="F60" s="391"/>
      <c r="G60" s="150"/>
      <c r="H60" s="29"/>
      <c r="I60" s="38"/>
    </row>
    <row r="61" spans="1:9" ht="23.25" customHeight="1" x14ac:dyDescent="0.2">
      <c r="A61" s="13"/>
      <c r="B61" s="391" t="s">
        <v>471</v>
      </c>
      <c r="C61" s="391"/>
      <c r="D61" s="391"/>
      <c r="E61" s="391"/>
      <c r="F61" s="391"/>
      <c r="G61" s="391"/>
      <c r="H61" s="29"/>
      <c r="I61" s="38"/>
    </row>
    <row r="62" spans="1:9" ht="23.25" customHeight="1" x14ac:dyDescent="0.2">
      <c r="A62" s="13"/>
      <c r="B62" s="391" t="s">
        <v>22</v>
      </c>
      <c r="C62" s="391"/>
      <c r="D62" s="391"/>
      <c r="E62" s="391"/>
      <c r="F62" s="391"/>
      <c r="G62" s="151"/>
      <c r="H62" s="30"/>
    </row>
    <row r="63" spans="1:9" ht="19.5" customHeight="1" x14ac:dyDescent="0.2">
      <c r="A63" s="13"/>
      <c r="B63" s="391" t="s">
        <v>23</v>
      </c>
      <c r="C63" s="391"/>
      <c r="D63" s="391"/>
      <c r="E63" s="391"/>
      <c r="F63" s="391"/>
      <c r="G63" s="152"/>
      <c r="H63" s="30"/>
    </row>
    <row r="64" spans="1:9" ht="19.5" customHeight="1" x14ac:dyDescent="0.2">
      <c r="A64" s="13"/>
      <c r="B64" s="391" t="s">
        <v>24</v>
      </c>
      <c r="C64" s="391"/>
      <c r="D64" s="391"/>
      <c r="E64" s="391"/>
      <c r="F64" s="391"/>
      <c r="G64" s="68"/>
      <c r="H64" s="31"/>
    </row>
    <row r="65" spans="1:8" ht="19.5" customHeight="1" x14ac:dyDescent="0.2">
      <c r="A65" s="13"/>
      <c r="B65" s="152"/>
      <c r="C65" s="152"/>
      <c r="D65" s="152"/>
      <c r="E65" s="152"/>
      <c r="F65" s="152"/>
      <c r="G65" s="152"/>
      <c r="H65" s="31"/>
    </row>
    <row r="66" spans="1:8" ht="19.5" customHeight="1" x14ac:dyDescent="0.2">
      <c r="A66" s="13"/>
      <c r="B66" s="153"/>
      <c r="C66" s="153"/>
      <c r="D66" s="68"/>
      <c r="E66" s="68"/>
      <c r="F66" s="68"/>
      <c r="G66" s="68"/>
      <c r="H66" s="31"/>
    </row>
    <row r="67" spans="1:8" ht="19.5" customHeight="1" x14ac:dyDescent="0.2">
      <c r="A67" s="13"/>
      <c r="B67" s="153"/>
      <c r="C67" s="153"/>
      <c r="D67" s="68"/>
      <c r="E67" s="68"/>
      <c r="F67" s="68"/>
      <c r="G67" s="68"/>
      <c r="H67" s="31"/>
    </row>
    <row r="68" spans="1:8" ht="19.5" customHeight="1" x14ac:dyDescent="0.2">
      <c r="A68" s="13"/>
      <c r="B68" s="153"/>
      <c r="C68" s="153"/>
      <c r="D68" s="68"/>
      <c r="E68" s="68"/>
      <c r="F68" s="68"/>
      <c r="G68" s="68"/>
      <c r="H68" s="31"/>
    </row>
    <row r="69" spans="1:8" ht="19.5" customHeight="1" x14ac:dyDescent="0.2">
      <c r="A69" s="13"/>
      <c r="B69" s="154"/>
      <c r="C69" s="398"/>
      <c r="D69" s="390"/>
      <c r="E69" s="390"/>
      <c r="F69" s="390"/>
      <c r="G69" s="390"/>
      <c r="H69" s="31"/>
    </row>
    <row r="70" spans="1:8" ht="19.5" customHeight="1" x14ac:dyDescent="0.2">
      <c r="A70" s="13"/>
      <c r="B70" s="155"/>
      <c r="C70" s="399"/>
      <c r="D70" s="390"/>
      <c r="E70" s="390"/>
      <c r="F70" s="390"/>
      <c r="G70" s="390"/>
      <c r="H70" s="32"/>
    </row>
    <row r="71" spans="1:8" ht="19.5" customHeight="1" x14ac:dyDescent="0.25">
      <c r="A71" s="33"/>
      <c r="B71" s="392" t="s">
        <v>372</v>
      </c>
      <c r="C71" s="392"/>
      <c r="D71" s="156"/>
      <c r="E71" s="393" t="s">
        <v>19</v>
      </c>
      <c r="F71" s="393"/>
      <c r="G71" s="393"/>
      <c r="H71" s="34"/>
    </row>
    <row r="72" spans="1:8" ht="15.75" customHeight="1" x14ac:dyDescent="0.2">
      <c r="A72" s="48"/>
      <c r="B72" s="48"/>
      <c r="C72" s="48"/>
      <c r="D72" s="48"/>
      <c r="E72" s="48"/>
      <c r="F72" s="48"/>
      <c r="G72" s="48"/>
      <c r="H72" s="48"/>
    </row>
    <row r="73" spans="1:8" ht="15.75" customHeight="1" x14ac:dyDescent="0.2"/>
  </sheetData>
  <mergeCells count="59">
    <mergeCell ref="B71:C71"/>
    <mergeCell ref="E71:G71"/>
    <mergeCell ref="B56:C56"/>
    <mergeCell ref="B57:E57"/>
    <mergeCell ref="B58:E58"/>
    <mergeCell ref="B59:F59"/>
    <mergeCell ref="B60:F60"/>
    <mergeCell ref="B62:F62"/>
    <mergeCell ref="B63:F63"/>
    <mergeCell ref="B64:F64"/>
    <mergeCell ref="C69:G69"/>
    <mergeCell ref="C70:G70"/>
    <mergeCell ref="B61:G61"/>
    <mergeCell ref="B55:D55"/>
    <mergeCell ref="B45:D45"/>
    <mergeCell ref="B46:G46"/>
    <mergeCell ref="B47:D47"/>
    <mergeCell ref="B48:D48"/>
    <mergeCell ref="B49:D49"/>
    <mergeCell ref="B50:D50"/>
    <mergeCell ref="B52:D52"/>
    <mergeCell ref="B53:D53"/>
    <mergeCell ref="B54:D54"/>
    <mergeCell ref="B43:D43"/>
    <mergeCell ref="B32:D32"/>
    <mergeCell ref="B33:D33"/>
    <mergeCell ref="B34:D34"/>
    <mergeCell ref="B35:D35"/>
    <mergeCell ref="B36:D36"/>
    <mergeCell ref="B37:D37"/>
    <mergeCell ref="B38:G38"/>
    <mergeCell ref="B39:D39"/>
    <mergeCell ref="B40:D40"/>
    <mergeCell ref="B41:D41"/>
    <mergeCell ref="B42:D42"/>
    <mergeCell ref="B31:D31"/>
    <mergeCell ref="B19:C19"/>
    <mergeCell ref="E20:G20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E13:G14"/>
    <mergeCell ref="G15:H15"/>
    <mergeCell ref="B17:C17"/>
    <mergeCell ref="E17:G17"/>
    <mergeCell ref="B18:C18"/>
    <mergeCell ref="E18:G18"/>
    <mergeCell ref="E3:G4"/>
    <mergeCell ref="B11:C11"/>
    <mergeCell ref="B7:C7"/>
    <mergeCell ref="B8:C8"/>
    <mergeCell ref="B9:C9"/>
    <mergeCell ref="B10:C10"/>
  </mergeCells>
  <phoneticPr fontId="29" type="noConversion"/>
  <printOptions horizontalCentered="1" verticalCentered="1"/>
  <pageMargins left="0" right="0" top="0" bottom="0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L46"/>
  <sheetViews>
    <sheetView showGridLines="0" topLeftCell="A3" zoomScaleNormal="100" workbookViewId="0">
      <selection activeCell="G7" sqref="G7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8.42578125" customWidth="1"/>
    <col min="5" max="5" width="14.5703125" customWidth="1"/>
    <col min="6" max="6" width="18.28515625" customWidth="1"/>
    <col min="7" max="7" width="20.28515625" customWidth="1"/>
    <col min="8" max="8" width="18.5703125" customWidth="1"/>
    <col min="9" max="9" width="4.28515625" customWidth="1"/>
  </cols>
  <sheetData>
    <row r="1" spans="1:9" ht="14.25" customHeight="1" x14ac:dyDescent="0.2">
      <c r="A1" s="44"/>
      <c r="B1" s="45"/>
      <c r="C1" s="45"/>
      <c r="D1" s="46"/>
      <c r="E1" s="46"/>
      <c r="F1" s="46"/>
      <c r="G1" s="46"/>
      <c r="H1" s="47"/>
      <c r="I1" s="47"/>
    </row>
    <row r="2" spans="1:9" ht="25.5" customHeight="1" x14ac:dyDescent="0.2">
      <c r="A2" s="1"/>
      <c r="B2" s="2"/>
      <c r="C2" s="2"/>
      <c r="D2" s="3"/>
      <c r="E2" s="3"/>
      <c r="F2" s="3"/>
      <c r="G2" s="3"/>
      <c r="H2" s="4"/>
      <c r="I2" s="4"/>
    </row>
    <row r="3" spans="1:9" ht="15.75" customHeight="1" x14ac:dyDescent="0.2">
      <c r="A3" s="5"/>
      <c r="B3" s="6"/>
      <c r="C3" s="2"/>
      <c r="D3" s="6"/>
      <c r="E3" s="369" t="s">
        <v>3</v>
      </c>
      <c r="F3" s="369"/>
      <c r="G3" s="369"/>
      <c r="H3" s="369"/>
      <c r="I3" s="6"/>
    </row>
    <row r="4" spans="1:9" ht="18" customHeight="1" x14ac:dyDescent="0.2">
      <c r="A4" s="5"/>
      <c r="B4" s="6"/>
      <c r="C4" s="2"/>
      <c r="D4" s="6"/>
      <c r="E4" s="369"/>
      <c r="F4" s="369"/>
      <c r="G4" s="369"/>
      <c r="H4" s="369"/>
      <c r="I4" s="6"/>
    </row>
    <row r="5" spans="1:9" ht="18" customHeight="1" x14ac:dyDescent="0.2">
      <c r="A5" s="6"/>
      <c r="B5" s="6"/>
      <c r="C5" s="2"/>
      <c r="D5" s="6"/>
      <c r="E5" s="53"/>
      <c r="F5" s="53"/>
      <c r="G5" s="165"/>
      <c r="H5" s="55"/>
      <c r="I5" s="6"/>
    </row>
    <row r="6" spans="1:9" ht="18" customHeight="1" x14ac:dyDescent="0.2">
      <c r="A6" s="6"/>
      <c r="B6" s="7"/>
      <c r="C6" s="7"/>
      <c r="D6" s="1"/>
      <c r="E6" s="56"/>
      <c r="F6" s="56"/>
      <c r="G6" s="53"/>
      <c r="H6" s="57"/>
      <c r="I6" s="9"/>
    </row>
    <row r="7" spans="1:9" ht="18" customHeight="1" x14ac:dyDescent="0.2">
      <c r="A7" s="36"/>
      <c r="B7" s="397" t="s">
        <v>5</v>
      </c>
      <c r="C7" s="397"/>
      <c r="D7" s="1"/>
      <c r="E7" s="58"/>
      <c r="F7" s="58"/>
      <c r="G7" s="59" t="s">
        <v>4</v>
      </c>
      <c r="H7" s="57"/>
      <c r="I7" s="12"/>
    </row>
    <row r="8" spans="1:9" ht="18" customHeight="1" x14ac:dyDescent="0.2">
      <c r="A8" s="43"/>
      <c r="B8" s="397" t="s">
        <v>173</v>
      </c>
      <c r="C8" s="397"/>
      <c r="D8" s="1"/>
      <c r="E8" s="58"/>
      <c r="F8" s="58"/>
      <c r="G8" s="60">
        <v>45239</v>
      </c>
      <c r="H8" s="61"/>
      <c r="I8" s="12"/>
    </row>
    <row r="9" spans="1:9" ht="18" customHeight="1" x14ac:dyDescent="0.2">
      <c r="A9" s="42"/>
      <c r="B9" s="396" t="s">
        <v>6</v>
      </c>
      <c r="C9" s="396"/>
      <c r="D9" s="1"/>
      <c r="E9" s="10"/>
      <c r="F9" s="10"/>
      <c r="G9" s="1"/>
      <c r="H9" s="11"/>
      <c r="I9" s="12"/>
    </row>
    <row r="10" spans="1:9" ht="18" customHeight="1" x14ac:dyDescent="0.2">
      <c r="A10" s="42"/>
      <c r="B10" s="396" t="s">
        <v>7</v>
      </c>
      <c r="C10" s="396"/>
      <c r="D10" s="1"/>
      <c r="E10" s="8"/>
      <c r="F10" s="8"/>
      <c r="G10" s="1"/>
      <c r="H10" s="11"/>
      <c r="I10" s="9"/>
    </row>
    <row r="11" spans="1:9" ht="18" customHeight="1" x14ac:dyDescent="0.2">
      <c r="A11" s="42"/>
      <c r="B11" s="396" t="s">
        <v>8</v>
      </c>
      <c r="C11" s="396"/>
      <c r="D11" s="1"/>
      <c r="E11" s="11"/>
      <c r="F11" s="11"/>
      <c r="G11" s="1"/>
      <c r="H11" s="11"/>
      <c r="I11" s="11"/>
    </row>
    <row r="12" spans="1:9" ht="18" customHeight="1" x14ac:dyDescent="0.2">
      <c r="A12" s="13"/>
      <c r="B12" s="14"/>
      <c r="C12" s="14"/>
      <c r="D12" s="15"/>
      <c r="E12" s="15"/>
      <c r="F12" s="15"/>
      <c r="G12" s="373"/>
      <c r="H12" s="374"/>
      <c r="I12" s="16"/>
    </row>
    <row r="13" spans="1:9" ht="18" customHeight="1" x14ac:dyDescent="0.2">
      <c r="A13" s="13"/>
      <c r="B13" s="17"/>
      <c r="C13" s="17"/>
      <c r="D13" s="15"/>
      <c r="E13" s="375"/>
      <c r="F13" s="375"/>
      <c r="G13" s="374"/>
      <c r="H13" s="374"/>
      <c r="I13" s="18"/>
    </row>
    <row r="14" spans="1:9" ht="32.25" customHeight="1" x14ac:dyDescent="0.2">
      <c r="A14" s="13"/>
      <c r="B14" s="72" t="s">
        <v>9</v>
      </c>
      <c r="C14" s="72"/>
      <c r="D14" s="70"/>
      <c r="E14" s="403" t="s">
        <v>887</v>
      </c>
      <c r="F14" s="376"/>
      <c r="G14" s="376"/>
      <c r="H14" s="376"/>
      <c r="I14" s="66"/>
    </row>
    <row r="15" spans="1:9" ht="4.5" customHeight="1" x14ac:dyDescent="0.2">
      <c r="A15" s="13"/>
      <c r="B15" s="70"/>
      <c r="C15" s="70"/>
      <c r="D15" s="70"/>
      <c r="E15" s="70"/>
      <c r="F15" s="70"/>
      <c r="G15" s="377"/>
      <c r="H15" s="378"/>
      <c r="I15" s="378"/>
    </row>
    <row r="16" spans="1:9" ht="18" customHeight="1" x14ac:dyDescent="0.2">
      <c r="A16" s="13"/>
      <c r="B16" s="70" t="s">
        <v>883</v>
      </c>
      <c r="C16" s="73"/>
      <c r="D16" s="70"/>
      <c r="E16" s="73"/>
      <c r="F16" s="73"/>
      <c r="G16" s="73"/>
      <c r="H16" s="73"/>
      <c r="I16" s="74"/>
    </row>
    <row r="17" spans="1:12" ht="18" customHeight="1" x14ac:dyDescent="0.2">
      <c r="A17" s="13"/>
      <c r="B17" s="377" t="s">
        <v>884</v>
      </c>
      <c r="C17" s="378"/>
      <c r="D17" s="70"/>
      <c r="E17" s="377"/>
      <c r="F17" s="377"/>
      <c r="G17" s="378"/>
      <c r="H17" s="378"/>
      <c r="I17" s="74"/>
    </row>
    <row r="18" spans="1:12" ht="22.5" customHeight="1" x14ac:dyDescent="0.2">
      <c r="A18" s="13"/>
      <c r="B18" s="401" t="s">
        <v>888</v>
      </c>
      <c r="C18" s="402"/>
      <c r="D18" s="70"/>
      <c r="E18" s="377"/>
      <c r="F18" s="377"/>
      <c r="G18" s="378"/>
      <c r="H18" s="378"/>
      <c r="I18" s="74"/>
    </row>
    <row r="19" spans="1:12" ht="8.25" hidden="1" customHeight="1" x14ac:dyDescent="0.2">
      <c r="A19" s="13"/>
      <c r="D19" s="70"/>
      <c r="E19" s="74"/>
      <c r="F19" s="74"/>
      <c r="G19" s="74"/>
      <c r="H19" s="74"/>
      <c r="I19" s="74"/>
    </row>
    <row r="20" spans="1:12" ht="14.25" x14ac:dyDescent="0.2">
      <c r="A20" s="13"/>
      <c r="B20" s="377" t="s">
        <v>889</v>
      </c>
      <c r="C20" s="378"/>
      <c r="D20" s="70"/>
      <c r="E20" s="379"/>
      <c r="F20" s="379"/>
      <c r="G20" s="378"/>
      <c r="H20" s="378"/>
      <c r="I20" s="167"/>
    </row>
    <row r="21" spans="1:12" ht="4.5" customHeight="1" x14ac:dyDescent="0.2">
      <c r="A21" s="13"/>
      <c r="B21" s="70"/>
      <c r="C21" s="70"/>
      <c r="D21" s="70"/>
      <c r="E21" s="70"/>
      <c r="F21" s="70"/>
      <c r="G21" s="70"/>
      <c r="H21" s="70"/>
      <c r="I21" s="70"/>
    </row>
    <row r="22" spans="1:12" ht="18" customHeight="1" x14ac:dyDescent="0.2">
      <c r="A22" s="13"/>
      <c r="B22" s="406" t="s">
        <v>0</v>
      </c>
      <c r="C22" s="407"/>
      <c r="D22" s="407"/>
      <c r="E22" s="296" t="s">
        <v>1</v>
      </c>
      <c r="F22" s="296" t="s">
        <v>14</v>
      </c>
      <c r="G22" s="296" t="s">
        <v>12</v>
      </c>
      <c r="H22" s="297" t="s">
        <v>13</v>
      </c>
      <c r="I22" s="209"/>
    </row>
    <row r="23" spans="1:12" ht="18" customHeight="1" x14ac:dyDescent="0.2">
      <c r="A23" s="13"/>
      <c r="B23" s="404" t="s">
        <v>10</v>
      </c>
      <c r="C23" s="405"/>
      <c r="D23" s="405"/>
      <c r="E23" s="172">
        <v>73300</v>
      </c>
      <c r="F23" s="173">
        <v>1</v>
      </c>
      <c r="G23" s="172">
        <f>E23*F23</f>
        <v>73300</v>
      </c>
      <c r="H23" s="307">
        <f>E23-G23</f>
        <v>0</v>
      </c>
      <c r="I23" s="210"/>
    </row>
    <row r="24" spans="1:12" ht="18" customHeight="1" x14ac:dyDescent="0.2">
      <c r="A24" s="13"/>
      <c r="B24" s="385" t="s">
        <v>65</v>
      </c>
      <c r="C24" s="378"/>
      <c r="D24" s="384"/>
      <c r="E24" s="299">
        <v>156000</v>
      </c>
      <c r="F24" s="301">
        <v>0.15</v>
      </c>
      <c r="G24" s="304">
        <f t="shared" ref="G24:G25" si="0">E24*F24</f>
        <v>23400</v>
      </c>
      <c r="H24" s="308">
        <f t="shared" ref="H24:H26" si="1">E24-G24</f>
        <v>132600</v>
      </c>
      <c r="I24" s="210"/>
    </row>
    <row r="25" spans="1:12" ht="18" customHeight="1" x14ac:dyDescent="0.2">
      <c r="A25" s="13"/>
      <c r="B25" s="383" t="s">
        <v>66</v>
      </c>
      <c r="C25" s="378"/>
      <c r="D25" s="384"/>
      <c r="E25" s="180">
        <v>156000</v>
      </c>
      <c r="F25" s="302">
        <v>0.15</v>
      </c>
      <c r="G25" s="305">
        <f t="shared" si="0"/>
        <v>23400</v>
      </c>
      <c r="H25" s="309">
        <f t="shared" si="1"/>
        <v>132600</v>
      </c>
      <c r="I25" s="210"/>
    </row>
    <row r="26" spans="1:12" ht="18" customHeight="1" x14ac:dyDescent="0.2">
      <c r="A26" s="13"/>
      <c r="B26" s="385" t="s">
        <v>67</v>
      </c>
      <c r="C26" s="378"/>
      <c r="D26" s="384"/>
      <c r="E26" s="300">
        <v>156000</v>
      </c>
      <c r="F26" s="301">
        <v>0.15</v>
      </c>
      <c r="G26" s="304">
        <f>F26*E26</f>
        <v>23400</v>
      </c>
      <c r="H26" s="308">
        <f t="shared" si="1"/>
        <v>132600</v>
      </c>
      <c r="I26" s="210"/>
    </row>
    <row r="27" spans="1:12" ht="18" customHeight="1" x14ac:dyDescent="0.2">
      <c r="A27" s="13"/>
      <c r="B27" s="410"/>
      <c r="C27" s="378"/>
      <c r="D27" s="409"/>
      <c r="E27" s="180"/>
      <c r="F27" s="302"/>
      <c r="G27" s="305"/>
      <c r="H27" s="308"/>
      <c r="I27" s="210"/>
    </row>
    <row r="28" spans="1:12" ht="18" customHeight="1" x14ac:dyDescent="0.2">
      <c r="A28" s="13"/>
      <c r="B28" s="408"/>
      <c r="C28" s="378"/>
      <c r="D28" s="409"/>
      <c r="E28" s="176"/>
      <c r="F28" s="301"/>
      <c r="G28" s="304"/>
      <c r="H28" s="308"/>
      <c r="I28" s="210"/>
    </row>
    <row r="29" spans="1:12" ht="18" customHeight="1" x14ac:dyDescent="0.2">
      <c r="A29" s="13"/>
      <c r="B29" s="410"/>
      <c r="C29" s="378"/>
      <c r="D29" s="409"/>
      <c r="E29" s="180"/>
      <c r="F29" s="302"/>
      <c r="G29" s="305"/>
      <c r="H29" s="309"/>
      <c r="I29" s="210"/>
    </row>
    <row r="30" spans="1:12" ht="18" customHeight="1" x14ac:dyDescent="0.2">
      <c r="A30" s="13"/>
      <c r="B30" s="411"/>
      <c r="C30" s="412"/>
      <c r="D30" s="413"/>
      <c r="E30" s="298"/>
      <c r="F30" s="303"/>
      <c r="G30" s="306"/>
      <c r="H30" s="310"/>
      <c r="I30" s="210"/>
      <c r="L30" s="325"/>
    </row>
    <row r="31" spans="1:12" ht="19.5" customHeight="1" x14ac:dyDescent="0.25">
      <c r="A31" s="13"/>
      <c r="B31" s="414" t="s">
        <v>17</v>
      </c>
      <c r="C31" s="378"/>
      <c r="D31" s="188"/>
      <c r="E31" s="189"/>
      <c r="F31" s="189"/>
      <c r="G31" s="193" t="s">
        <v>15</v>
      </c>
      <c r="H31" s="191">
        <f>SUM(E23:E30)</f>
        <v>541300</v>
      </c>
      <c r="I31" s="211"/>
    </row>
    <row r="32" spans="1:12" ht="19.5" customHeight="1" x14ac:dyDescent="0.25">
      <c r="A32" s="13"/>
      <c r="B32" s="391" t="s">
        <v>18</v>
      </c>
      <c r="C32" s="391"/>
      <c r="D32" s="391"/>
      <c r="E32" s="391"/>
      <c r="F32" s="168"/>
      <c r="G32" s="193" t="s">
        <v>16</v>
      </c>
      <c r="H32" s="194">
        <f>SUM(G23:G27)</f>
        <v>143500</v>
      </c>
      <c r="I32" s="27"/>
    </row>
    <row r="33" spans="1:10" ht="19.5" customHeight="1" x14ac:dyDescent="0.25">
      <c r="A33" s="13"/>
      <c r="B33" s="391" t="s">
        <v>843</v>
      </c>
      <c r="C33" s="391"/>
      <c r="D33" s="391"/>
      <c r="E33" s="391"/>
      <c r="F33" s="168"/>
      <c r="G33" s="146" t="s">
        <v>2</v>
      </c>
      <c r="H33" s="50">
        <f>H31-H32</f>
        <v>397800</v>
      </c>
      <c r="I33" s="29"/>
      <c r="J33" s="38"/>
    </row>
    <row r="34" spans="1:10" ht="19.5" customHeight="1" x14ac:dyDescent="0.2">
      <c r="A34" s="13"/>
      <c r="B34" s="391" t="s">
        <v>21</v>
      </c>
      <c r="C34" s="391"/>
      <c r="D34" s="391"/>
      <c r="E34" s="391"/>
      <c r="F34" s="391"/>
      <c r="G34" s="40"/>
      <c r="H34" s="41"/>
      <c r="I34" s="29"/>
      <c r="J34" s="38"/>
    </row>
    <row r="35" spans="1:10" ht="19.5" customHeight="1" x14ac:dyDescent="0.2">
      <c r="A35" s="13"/>
      <c r="B35" s="391" t="s">
        <v>470</v>
      </c>
      <c r="C35" s="391"/>
      <c r="D35" s="391"/>
      <c r="E35" s="391"/>
      <c r="F35" s="391"/>
      <c r="G35" s="198"/>
      <c r="H35" s="150"/>
      <c r="I35" s="29"/>
      <c r="J35" s="38"/>
    </row>
    <row r="36" spans="1:10" ht="19.5" customHeight="1" x14ac:dyDescent="0.2">
      <c r="A36" s="13"/>
      <c r="B36" s="391" t="s">
        <v>471</v>
      </c>
      <c r="C36" s="391"/>
      <c r="D36" s="391"/>
      <c r="E36" s="391"/>
      <c r="F36" s="391"/>
      <c r="G36" s="391"/>
      <c r="H36" s="391"/>
      <c r="I36" s="30"/>
    </row>
    <row r="37" spans="1:10" ht="15.75" x14ac:dyDescent="0.2">
      <c r="A37" s="13"/>
      <c r="B37" s="391" t="s">
        <v>22</v>
      </c>
      <c r="C37" s="391"/>
      <c r="D37" s="391"/>
      <c r="E37" s="391"/>
      <c r="F37" s="391"/>
      <c r="G37" s="152"/>
      <c r="H37" s="151"/>
      <c r="I37" s="30"/>
    </row>
    <row r="38" spans="1:10" ht="19.5" customHeight="1" x14ac:dyDescent="0.2">
      <c r="A38" s="13"/>
      <c r="B38" s="391" t="s">
        <v>24</v>
      </c>
      <c r="C38" s="391"/>
      <c r="D38" s="391"/>
      <c r="E38" s="152"/>
      <c r="F38" s="152"/>
      <c r="G38" s="68"/>
      <c r="H38" s="68"/>
      <c r="I38" s="31"/>
    </row>
    <row r="39" spans="1:10" ht="19.5" customHeight="1" x14ac:dyDescent="0.2">
      <c r="A39" s="13"/>
      <c r="B39" s="391"/>
      <c r="C39" s="391"/>
      <c r="D39" s="391"/>
      <c r="E39" s="391"/>
      <c r="F39" s="152"/>
      <c r="G39" s="152"/>
      <c r="H39" s="152"/>
      <c r="I39" s="31"/>
    </row>
    <row r="40" spans="1:10" ht="19.5" customHeight="1" x14ac:dyDescent="0.2">
      <c r="A40" s="13"/>
      <c r="B40" s="153"/>
      <c r="C40" s="153"/>
      <c r="D40" s="68"/>
      <c r="E40" s="68"/>
      <c r="F40" s="68"/>
      <c r="G40" s="68"/>
      <c r="H40" s="68"/>
      <c r="I40" s="31"/>
    </row>
    <row r="41" spans="1:10" ht="19.5" customHeight="1" x14ac:dyDescent="0.2">
      <c r="A41" s="13"/>
      <c r="B41" s="153"/>
      <c r="C41" s="153"/>
      <c r="D41" s="68"/>
      <c r="E41" s="68"/>
      <c r="F41" s="68"/>
      <c r="G41" s="68"/>
      <c r="H41" s="68"/>
      <c r="I41" s="31"/>
    </row>
    <row r="42" spans="1:10" ht="19.5" customHeight="1" x14ac:dyDescent="0.2">
      <c r="A42" s="13"/>
      <c r="B42" s="153"/>
      <c r="C42" s="153"/>
      <c r="D42" s="68"/>
      <c r="E42" s="68"/>
      <c r="F42" s="68"/>
      <c r="G42" s="68"/>
      <c r="H42" s="68"/>
      <c r="I42" s="31"/>
    </row>
    <row r="43" spans="1:10" ht="19.5" customHeight="1" x14ac:dyDescent="0.2">
      <c r="A43" s="13"/>
      <c r="B43" s="154"/>
      <c r="C43" s="398"/>
      <c r="D43" s="390"/>
      <c r="E43" s="390"/>
      <c r="F43" s="390"/>
      <c r="G43" s="390"/>
      <c r="H43" s="390"/>
      <c r="I43" s="32"/>
    </row>
    <row r="44" spans="1:10" ht="19.5" customHeight="1" x14ac:dyDescent="0.25">
      <c r="A44" s="33"/>
      <c r="B44" s="155"/>
      <c r="C44" s="399"/>
      <c r="D44" s="390"/>
      <c r="E44" s="390"/>
      <c r="F44" s="390"/>
      <c r="G44" s="390"/>
      <c r="H44" s="390"/>
      <c r="I44" s="34"/>
    </row>
    <row r="45" spans="1:10" ht="15.75" customHeight="1" x14ac:dyDescent="0.2">
      <c r="A45" s="13"/>
      <c r="B45" s="392"/>
      <c r="C45" s="392"/>
      <c r="D45" s="156"/>
      <c r="E45" s="393" t="s">
        <v>19</v>
      </c>
      <c r="F45" s="393"/>
      <c r="G45" s="393"/>
      <c r="H45" s="393"/>
      <c r="I45" s="13"/>
    </row>
    <row r="46" spans="1:10" ht="15.75" customHeight="1" x14ac:dyDescent="0.2">
      <c r="A46" s="48"/>
      <c r="B46" s="48"/>
      <c r="C46" s="48"/>
      <c r="D46" s="48"/>
      <c r="E46" s="48"/>
      <c r="F46" s="48"/>
      <c r="G46" s="48"/>
      <c r="H46" s="48"/>
      <c r="I46" s="48"/>
    </row>
  </sheetData>
  <mergeCells count="38">
    <mergeCell ref="E45:H45"/>
    <mergeCell ref="B30:D30"/>
    <mergeCell ref="B36:H36"/>
    <mergeCell ref="B31:C31"/>
    <mergeCell ref="C43:H43"/>
    <mergeCell ref="B39:E39"/>
    <mergeCell ref="B32:E32"/>
    <mergeCell ref="B45:C45"/>
    <mergeCell ref="B33:E33"/>
    <mergeCell ref="B34:F34"/>
    <mergeCell ref="B35:F35"/>
    <mergeCell ref="B37:F37"/>
    <mergeCell ref="B29:D29"/>
    <mergeCell ref="B27:D27"/>
    <mergeCell ref="C44:H44"/>
    <mergeCell ref="B26:D26"/>
    <mergeCell ref="B38:D38"/>
    <mergeCell ref="B23:D23"/>
    <mergeCell ref="B22:D22"/>
    <mergeCell ref="B24:D24"/>
    <mergeCell ref="B25:D25"/>
    <mergeCell ref="B28:D28"/>
    <mergeCell ref="E3:H4"/>
    <mergeCell ref="E14:H14"/>
    <mergeCell ref="G15:I15"/>
    <mergeCell ref="E17:H17"/>
    <mergeCell ref="E18:H18"/>
    <mergeCell ref="B7:C7"/>
    <mergeCell ref="G12:H12"/>
    <mergeCell ref="E13:H13"/>
    <mergeCell ref="E20:H20"/>
    <mergeCell ref="B18:C18"/>
    <mergeCell ref="B17:C17"/>
    <mergeCell ref="B20:C20"/>
    <mergeCell ref="B8:C8"/>
    <mergeCell ref="B11:C11"/>
    <mergeCell ref="B10:C10"/>
    <mergeCell ref="B9:C9"/>
  </mergeCells>
  <printOptions horizontalCentered="1" verticalCentered="1"/>
  <pageMargins left="0" right="0" top="0" bottom="0" header="0" footer="0"/>
  <pageSetup scale="7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5D9D-D685-43C2-8C77-2793222893CD}">
  <sheetPr>
    <tabColor rgb="FF8496B0"/>
    <outlinePr summaryBelow="0" summaryRight="0"/>
    <pageSetUpPr fitToPage="1"/>
  </sheetPr>
  <dimension ref="A1:I73"/>
  <sheetViews>
    <sheetView showGridLines="0" topLeftCell="A10" zoomScaleNormal="100" workbookViewId="0">
      <selection activeCell="F68" sqref="F68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4.140625" bestFit="1" customWidth="1"/>
    <col min="6" max="6" width="27.140625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336">
        <v>45138</v>
      </c>
      <c r="G8" s="61"/>
      <c r="H8" s="12"/>
    </row>
    <row r="9" spans="1:8" ht="18" customHeight="1" x14ac:dyDescent="0.2">
      <c r="A9" s="42"/>
      <c r="B9" s="396" t="s">
        <v>365</v>
      </c>
      <c r="C9" s="396"/>
      <c r="D9" s="1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392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5">
      <c r="A16" s="13"/>
      <c r="B16" s="70" t="s">
        <v>61</v>
      </c>
      <c r="C16" s="335" t="s">
        <v>799</v>
      </c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801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802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803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366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380</v>
      </c>
      <c r="C24" s="502"/>
      <c r="D24" s="502"/>
      <c r="E24" s="79">
        <v>1</v>
      </c>
      <c r="F24" s="273" t="s">
        <v>393</v>
      </c>
      <c r="G24" s="81">
        <v>86300</v>
      </c>
      <c r="H24" s="23"/>
    </row>
    <row r="25" spans="1:8" ht="18" customHeight="1" x14ac:dyDescent="0.2">
      <c r="A25" s="13"/>
      <c r="B25" s="503" t="s">
        <v>381</v>
      </c>
      <c r="C25" s="503"/>
      <c r="D25" s="503"/>
      <c r="E25" s="109">
        <v>1</v>
      </c>
      <c r="F25" s="274" t="s">
        <v>394</v>
      </c>
      <c r="G25" s="110">
        <v>86300</v>
      </c>
      <c r="H25" s="23"/>
    </row>
    <row r="26" spans="1:8" ht="18" customHeight="1" x14ac:dyDescent="0.2">
      <c r="A26" s="13"/>
      <c r="B26" s="502" t="s">
        <v>382</v>
      </c>
      <c r="C26" s="502"/>
      <c r="D26" s="502"/>
      <c r="E26" s="85">
        <v>1</v>
      </c>
      <c r="F26" s="273" t="s">
        <v>395</v>
      </c>
      <c r="G26" s="81">
        <v>86300</v>
      </c>
      <c r="H26" s="23"/>
    </row>
    <row r="27" spans="1:8" ht="18" customHeight="1" x14ac:dyDescent="0.2">
      <c r="A27" s="13"/>
      <c r="B27" s="506" t="s">
        <v>383</v>
      </c>
      <c r="C27" s="506"/>
      <c r="D27" s="506"/>
      <c r="E27" s="86">
        <v>1</v>
      </c>
      <c r="F27" s="274" t="s">
        <v>396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384</v>
      </c>
      <c r="C32" s="493"/>
      <c r="D32" s="493"/>
      <c r="E32" s="95">
        <v>2</v>
      </c>
      <c r="F32" s="275" t="s">
        <v>397</v>
      </c>
      <c r="G32" s="97">
        <v>86300</v>
      </c>
      <c r="H32" s="23"/>
    </row>
    <row r="33" spans="1:8" ht="18" customHeight="1" x14ac:dyDescent="0.2">
      <c r="A33" s="13"/>
      <c r="B33" s="510" t="s">
        <v>385</v>
      </c>
      <c r="C33" s="511"/>
      <c r="D33" s="512"/>
      <c r="E33" s="98">
        <v>2</v>
      </c>
      <c r="F33" s="276" t="s">
        <v>398</v>
      </c>
      <c r="G33" s="100">
        <v>86300</v>
      </c>
      <c r="H33" s="23"/>
    </row>
    <row r="34" spans="1:8" ht="18" customHeight="1" x14ac:dyDescent="0.2">
      <c r="A34" s="13"/>
      <c r="B34" s="525" t="s">
        <v>386</v>
      </c>
      <c r="C34" s="525"/>
      <c r="D34" s="525"/>
      <c r="E34" s="277">
        <v>2</v>
      </c>
      <c r="F34" s="275" t="s">
        <v>399</v>
      </c>
      <c r="G34" s="278">
        <v>86300</v>
      </c>
      <c r="H34" s="23"/>
    </row>
    <row r="35" spans="1:8" ht="18" customHeight="1" x14ac:dyDescent="0.2">
      <c r="A35" s="13"/>
      <c r="B35" s="510" t="s">
        <v>387</v>
      </c>
      <c r="C35" s="511"/>
      <c r="D35" s="512"/>
      <c r="E35" s="98">
        <v>2</v>
      </c>
      <c r="F35" s="276" t="s">
        <v>400</v>
      </c>
      <c r="G35" s="101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108">
        <v>70350</v>
      </c>
      <c r="H39" s="23"/>
    </row>
    <row r="40" spans="1:8" ht="18" customHeight="1" x14ac:dyDescent="0.2">
      <c r="A40" s="13"/>
      <c r="B40" s="502" t="s">
        <v>388</v>
      </c>
      <c r="C40" s="502"/>
      <c r="D40" s="502"/>
      <c r="E40" s="79">
        <v>3</v>
      </c>
      <c r="F40" s="273" t="s">
        <v>401</v>
      </c>
      <c r="G40" s="81">
        <v>86300</v>
      </c>
      <c r="H40" s="23"/>
    </row>
    <row r="41" spans="1:8" ht="18" customHeight="1" x14ac:dyDescent="0.2">
      <c r="A41" s="13"/>
      <c r="B41" s="503" t="s">
        <v>389</v>
      </c>
      <c r="C41" s="503"/>
      <c r="D41" s="503"/>
      <c r="E41" s="109">
        <v>3</v>
      </c>
      <c r="F41" s="274" t="s">
        <v>402</v>
      </c>
      <c r="G41" s="110">
        <v>86300</v>
      </c>
      <c r="H41" s="23"/>
    </row>
    <row r="42" spans="1:8" ht="18" customHeight="1" x14ac:dyDescent="0.2">
      <c r="A42" s="13"/>
      <c r="B42" s="502" t="s">
        <v>390</v>
      </c>
      <c r="C42" s="502"/>
      <c r="D42" s="502"/>
      <c r="E42" s="79">
        <v>3</v>
      </c>
      <c r="F42" s="273" t="s">
        <v>403</v>
      </c>
      <c r="G42" s="81">
        <v>86300</v>
      </c>
      <c r="H42" s="23"/>
    </row>
    <row r="43" spans="1:8" ht="18" customHeight="1" x14ac:dyDescent="0.2">
      <c r="A43" s="13"/>
      <c r="B43" s="482" t="s">
        <v>391</v>
      </c>
      <c r="C43" s="483"/>
      <c r="D43" s="484"/>
      <c r="E43" s="109">
        <v>3</v>
      </c>
      <c r="F43" s="274" t="s">
        <v>404</v>
      </c>
      <c r="G43" s="110">
        <v>86300</v>
      </c>
      <c r="H43" s="23"/>
    </row>
    <row r="44" spans="1:8" ht="18" customHeight="1" x14ac:dyDescent="0.2">
      <c r="A44" s="13"/>
      <c r="B44" s="259"/>
      <c r="C44" s="288"/>
      <c r="D44" s="289"/>
      <c r="E44" s="111"/>
      <c r="F44" s="273"/>
      <c r="G44" s="112"/>
      <c r="H44" s="23"/>
    </row>
    <row r="45" spans="1:8" ht="18" customHeight="1" x14ac:dyDescent="0.2">
      <c r="A45" s="13"/>
      <c r="B45" s="496" t="s">
        <v>38</v>
      </c>
      <c r="C45" s="496"/>
      <c r="D45" s="496"/>
      <c r="E45" s="120"/>
      <c r="F45" s="120"/>
      <c r="G45" s="90">
        <f>SUM(G39:G43)</f>
        <v>415550</v>
      </c>
      <c r="H45" s="23"/>
    </row>
    <row r="46" spans="1:8" ht="18" customHeight="1" x14ac:dyDescent="0.2">
      <c r="A46" s="13"/>
      <c r="B46" s="488"/>
      <c r="C46" s="489"/>
      <c r="D46" s="489"/>
      <c r="E46" s="489"/>
      <c r="F46" s="489"/>
      <c r="G46" s="490"/>
      <c r="H46" s="23"/>
    </row>
    <row r="47" spans="1:8" ht="18" customHeight="1" x14ac:dyDescent="0.2">
      <c r="A47" s="13"/>
      <c r="B47" s="497"/>
      <c r="C47" s="497"/>
      <c r="D47" s="497"/>
      <c r="E47" s="115"/>
      <c r="F47" s="115"/>
      <c r="G47" s="116"/>
      <c r="H47" s="23"/>
    </row>
    <row r="48" spans="1:8" ht="18" customHeight="1" x14ac:dyDescent="0.2">
      <c r="A48" s="13"/>
      <c r="B48" s="492" t="s">
        <v>79</v>
      </c>
      <c r="C48" s="492"/>
      <c r="D48" s="492"/>
      <c r="E48" s="117">
        <v>4</v>
      </c>
      <c r="F48" s="274"/>
      <c r="G48" s="118">
        <v>210000</v>
      </c>
      <c r="H48" s="23"/>
    </row>
    <row r="49" spans="1:9" ht="18" customHeight="1" x14ac:dyDescent="0.2">
      <c r="A49" s="13"/>
      <c r="B49" s="491"/>
      <c r="C49" s="491"/>
      <c r="D49" s="491"/>
      <c r="E49" s="79"/>
      <c r="F49" s="273"/>
      <c r="G49" s="119"/>
      <c r="H49" s="23"/>
    </row>
    <row r="50" spans="1:9" ht="18" customHeight="1" x14ac:dyDescent="0.2">
      <c r="A50" s="13"/>
      <c r="B50" s="496" t="s">
        <v>38</v>
      </c>
      <c r="C50" s="496"/>
      <c r="D50" s="496"/>
      <c r="E50" s="120"/>
      <c r="F50" s="120"/>
      <c r="G50" s="121">
        <f>SUM(G47:G49)</f>
        <v>210000</v>
      </c>
      <c r="H50" s="23"/>
    </row>
    <row r="51" spans="1:9" ht="18" customHeight="1" x14ac:dyDescent="0.2">
      <c r="A51" s="13"/>
      <c r="B51" s="122"/>
      <c r="C51" s="123"/>
      <c r="D51" s="123"/>
      <c r="E51" s="124"/>
      <c r="F51" s="124"/>
      <c r="G51" s="125"/>
      <c r="H51" s="23"/>
    </row>
    <row r="52" spans="1:9" ht="18" customHeight="1" x14ac:dyDescent="0.2">
      <c r="A52" s="13"/>
      <c r="B52" s="477" t="s">
        <v>171</v>
      </c>
      <c r="C52" s="478"/>
      <c r="D52" s="479"/>
      <c r="E52" s="139"/>
      <c r="F52" s="140"/>
      <c r="G52" s="141">
        <v>21000</v>
      </c>
      <c r="H52" s="23"/>
    </row>
    <row r="53" spans="1:9" ht="18" customHeight="1" x14ac:dyDescent="0.2">
      <c r="A53" s="13"/>
      <c r="B53" s="436" t="s">
        <v>172</v>
      </c>
      <c r="C53" s="377"/>
      <c r="D53" s="437"/>
      <c r="E53" s="142"/>
      <c r="F53" s="102"/>
      <c r="G53" s="103">
        <v>135600</v>
      </c>
      <c r="H53" s="23"/>
    </row>
    <row r="54" spans="1:9" ht="18" customHeight="1" x14ac:dyDescent="0.2">
      <c r="A54" s="13"/>
      <c r="B54" s="447"/>
      <c r="C54" s="448"/>
      <c r="D54" s="449"/>
      <c r="E54" s="98"/>
      <c r="F54" s="143"/>
      <c r="G54" s="101"/>
      <c r="H54" s="23"/>
    </row>
    <row r="55" spans="1:9" ht="18" customHeight="1" x14ac:dyDescent="0.2">
      <c r="A55" s="13"/>
      <c r="B55" s="452" t="s">
        <v>38</v>
      </c>
      <c r="C55" s="453"/>
      <c r="D55" s="454"/>
      <c r="E55" s="104"/>
      <c r="F55" s="105"/>
      <c r="G55" s="106">
        <f>SUM(G52:G54)</f>
        <v>156600</v>
      </c>
      <c r="H55" s="23"/>
    </row>
    <row r="56" spans="1:9" ht="18" customHeight="1" x14ac:dyDescent="0.2">
      <c r="A56" s="13"/>
      <c r="B56" s="389" t="s">
        <v>17</v>
      </c>
      <c r="C56" s="390"/>
      <c r="D56" s="148"/>
      <c r="E56" s="149"/>
      <c r="F56" s="26"/>
      <c r="G56" s="49"/>
      <c r="H56" s="23"/>
    </row>
    <row r="57" spans="1:9" ht="19.5" customHeight="1" x14ac:dyDescent="0.2">
      <c r="A57" s="13"/>
      <c r="B57" s="391" t="s">
        <v>18</v>
      </c>
      <c r="C57" s="391"/>
      <c r="D57" s="391"/>
      <c r="E57" s="391"/>
      <c r="F57" s="146" t="s">
        <v>2</v>
      </c>
      <c r="G57" s="145">
        <f>G29+G37+G45+G50+G55</f>
        <v>1613250</v>
      </c>
      <c r="H57" s="27"/>
    </row>
    <row r="58" spans="1:9" ht="19.5" customHeight="1" x14ac:dyDescent="0.2">
      <c r="A58" s="13"/>
      <c r="B58" s="391" t="s">
        <v>466</v>
      </c>
      <c r="C58" s="391"/>
      <c r="D58" s="391"/>
      <c r="E58" s="391"/>
      <c r="H58" s="27"/>
    </row>
    <row r="59" spans="1:9" ht="19.5" customHeight="1" x14ac:dyDescent="0.2">
      <c r="A59" s="13"/>
      <c r="B59" s="382" t="s">
        <v>21</v>
      </c>
      <c r="C59" s="382"/>
      <c r="D59" s="382"/>
      <c r="E59" s="382"/>
      <c r="F59" s="382"/>
      <c r="G59" s="41"/>
      <c r="H59" s="29"/>
      <c r="I59" s="38"/>
    </row>
    <row r="60" spans="1:9" ht="19.5" customHeight="1" x14ac:dyDescent="0.2">
      <c r="A60" s="13"/>
      <c r="B60" s="382" t="s">
        <v>800</v>
      </c>
      <c r="C60" s="382"/>
      <c r="D60" s="382"/>
      <c r="E60" s="382"/>
      <c r="F60" s="382"/>
      <c r="G60" s="41"/>
      <c r="H60" s="29"/>
      <c r="I60" s="38"/>
    </row>
    <row r="61" spans="1:9" ht="19.5" customHeight="1" x14ac:dyDescent="0.2">
      <c r="A61" s="13"/>
      <c r="B61" s="382" t="s">
        <v>471</v>
      </c>
      <c r="C61" s="382"/>
      <c r="D61" s="382"/>
      <c r="E61" s="382"/>
      <c r="F61" s="382"/>
      <c r="G61" s="382"/>
      <c r="H61" s="29"/>
      <c r="I61" s="38"/>
    </row>
    <row r="62" spans="1:9" ht="21" customHeight="1" x14ac:dyDescent="0.2">
      <c r="A62" s="13"/>
      <c r="B62" s="382" t="s">
        <v>22</v>
      </c>
      <c r="C62" s="382"/>
      <c r="D62" s="382"/>
      <c r="E62" s="382"/>
      <c r="F62" s="382"/>
      <c r="G62" s="30"/>
      <c r="H62" s="30"/>
    </row>
    <row r="63" spans="1:9" ht="19.5" hidden="1" customHeight="1" x14ac:dyDescent="0.2">
      <c r="A63" s="13"/>
      <c r="B63" s="382" t="s">
        <v>23</v>
      </c>
      <c r="C63" s="382"/>
      <c r="D63" s="382"/>
      <c r="E63" s="382"/>
      <c r="F63" s="382"/>
      <c r="G63" s="39"/>
      <c r="H63" s="30"/>
    </row>
    <row r="64" spans="1:9" ht="19.5" customHeight="1" x14ac:dyDescent="0.2">
      <c r="A64" s="13"/>
      <c r="B64" s="382" t="s">
        <v>24</v>
      </c>
      <c r="C64" s="382"/>
      <c r="D64" s="382"/>
      <c r="E64" s="382"/>
      <c r="F64" s="382"/>
      <c r="H64" s="31"/>
    </row>
    <row r="65" spans="1:8" ht="19.5" customHeight="1" x14ac:dyDescent="0.2">
      <c r="A65" s="13"/>
      <c r="B65" s="39"/>
      <c r="C65" s="39"/>
      <c r="D65" s="39"/>
      <c r="E65" s="39"/>
      <c r="F65" s="39"/>
      <c r="G65" s="39"/>
      <c r="H65" s="31"/>
    </row>
    <row r="66" spans="1:8" ht="19.5" customHeight="1" x14ac:dyDescent="0.2">
      <c r="A66" s="13"/>
      <c r="B66" s="31"/>
      <c r="C66" s="31"/>
      <c r="H66" s="31"/>
    </row>
    <row r="67" spans="1:8" ht="19.5" customHeight="1" x14ac:dyDescent="0.2">
      <c r="A67" s="13"/>
      <c r="B67" s="31"/>
      <c r="C67" s="31"/>
      <c r="H67" s="31"/>
    </row>
    <row r="68" spans="1:8" ht="19.5" customHeight="1" x14ac:dyDescent="0.2">
      <c r="A68" s="13"/>
      <c r="B68" s="31"/>
      <c r="C68" s="31"/>
      <c r="H68" s="31"/>
    </row>
    <row r="69" spans="1:8" ht="19.5" customHeight="1" x14ac:dyDescent="0.2">
      <c r="A69" s="13"/>
      <c r="B69" s="32"/>
      <c r="C69" s="450"/>
      <c r="D69" s="374"/>
      <c r="E69" s="374"/>
      <c r="F69" s="374"/>
      <c r="G69" s="374"/>
      <c r="H69" s="31"/>
    </row>
    <row r="70" spans="1:8" ht="19.5" customHeight="1" x14ac:dyDescent="0.2">
      <c r="A70" s="13"/>
      <c r="B70" s="34"/>
      <c r="C70" s="451"/>
      <c r="D70" s="374"/>
      <c r="E70" s="374"/>
      <c r="F70" s="374"/>
      <c r="G70" s="374"/>
      <c r="H70" s="32"/>
    </row>
    <row r="71" spans="1:8" ht="19.5" customHeight="1" x14ac:dyDescent="0.25">
      <c r="A71" s="33"/>
      <c r="B71" s="550" t="s">
        <v>464</v>
      </c>
      <c r="C71" s="550"/>
      <c r="D71" s="13"/>
      <c r="E71" s="551" t="s">
        <v>19</v>
      </c>
      <c r="F71" s="551"/>
      <c r="G71" s="551"/>
      <c r="H71" s="34"/>
    </row>
    <row r="72" spans="1:8" ht="15.75" customHeight="1" x14ac:dyDescent="0.2">
      <c r="A72" s="48"/>
      <c r="B72" s="48"/>
      <c r="C72" s="48"/>
      <c r="D72" s="48"/>
      <c r="E72" s="48"/>
      <c r="F72" s="48"/>
      <c r="G72" s="48"/>
      <c r="H72" s="48"/>
    </row>
    <row r="73" spans="1:8" ht="15.75" customHeight="1" x14ac:dyDescent="0.2"/>
  </sheetData>
  <mergeCells count="59">
    <mergeCell ref="B64:F64"/>
    <mergeCell ref="C69:G69"/>
    <mergeCell ref="C70:G70"/>
    <mergeCell ref="B71:C71"/>
    <mergeCell ref="E71:G71"/>
    <mergeCell ref="B63:F63"/>
    <mergeCell ref="B52:D52"/>
    <mergeCell ref="B53:D53"/>
    <mergeCell ref="B54:D54"/>
    <mergeCell ref="B55:D55"/>
    <mergeCell ref="B56:C56"/>
    <mergeCell ref="B57:E57"/>
    <mergeCell ref="B58:E58"/>
    <mergeCell ref="B59:F59"/>
    <mergeCell ref="B60:F60"/>
    <mergeCell ref="B61:G61"/>
    <mergeCell ref="B62:F62"/>
    <mergeCell ref="B50:D50"/>
    <mergeCell ref="B38:G38"/>
    <mergeCell ref="B39:D39"/>
    <mergeCell ref="B40:D40"/>
    <mergeCell ref="B41:D41"/>
    <mergeCell ref="B42:D42"/>
    <mergeCell ref="B43:D43"/>
    <mergeCell ref="B45:D45"/>
    <mergeCell ref="B46:G46"/>
    <mergeCell ref="B47:D47"/>
    <mergeCell ref="B48:D48"/>
    <mergeCell ref="B49:D49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" right="0" top="0" bottom="0" header="0" footer="0"/>
  <pageSetup scale="6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5B43F-5957-40D1-8D84-62EF09D2BDAF}">
  <sheetPr>
    <tabColor rgb="FF8496B0"/>
    <outlinePr summaryBelow="0" summaryRight="0"/>
    <pageSetUpPr fitToPage="1"/>
  </sheetPr>
  <dimension ref="A1:I74"/>
  <sheetViews>
    <sheetView showGridLines="0" topLeftCell="A60" zoomScaleNormal="100" workbookViewId="0">
      <selection sqref="A1:H74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2.140625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/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405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62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63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74"/>
      <c r="C20" s="74"/>
      <c r="D20" s="70"/>
      <c r="E20" s="379"/>
      <c r="F20" s="379"/>
      <c r="G20" s="378"/>
      <c r="H20" s="167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272</v>
      </c>
      <c r="C24" s="502"/>
      <c r="D24" s="502"/>
      <c r="E24" s="79">
        <v>1</v>
      </c>
      <c r="F24" s="273" t="s">
        <v>315</v>
      </c>
      <c r="G24" s="81">
        <v>86300</v>
      </c>
      <c r="H24" s="23"/>
    </row>
    <row r="25" spans="1:8" ht="18" customHeight="1" x14ac:dyDescent="0.2">
      <c r="A25" s="13"/>
      <c r="B25" s="503" t="s">
        <v>334</v>
      </c>
      <c r="C25" s="503"/>
      <c r="D25" s="503"/>
      <c r="E25" s="109">
        <v>1</v>
      </c>
      <c r="F25" s="274" t="s">
        <v>316</v>
      </c>
      <c r="G25" s="110">
        <v>86300</v>
      </c>
      <c r="H25" s="23"/>
    </row>
    <row r="26" spans="1:8" ht="18" customHeight="1" x14ac:dyDescent="0.2">
      <c r="A26" s="13"/>
      <c r="B26" s="502" t="s">
        <v>335</v>
      </c>
      <c r="C26" s="502"/>
      <c r="D26" s="502"/>
      <c r="E26" s="85">
        <v>1</v>
      </c>
      <c r="F26" s="273" t="s">
        <v>321</v>
      </c>
      <c r="G26" s="81">
        <v>86300</v>
      </c>
      <c r="H26" s="23"/>
    </row>
    <row r="27" spans="1:8" ht="18" customHeight="1" x14ac:dyDescent="0.2">
      <c r="A27" s="13"/>
      <c r="B27" s="506" t="s">
        <v>336</v>
      </c>
      <c r="C27" s="506"/>
      <c r="D27" s="506"/>
      <c r="E27" s="86">
        <v>1</v>
      </c>
      <c r="F27" s="274" t="s">
        <v>322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281</v>
      </c>
      <c r="C32" s="493"/>
      <c r="D32" s="493"/>
      <c r="E32" s="95">
        <v>2</v>
      </c>
      <c r="F32" s="275" t="s">
        <v>319</v>
      </c>
      <c r="G32" s="97">
        <v>86300</v>
      </c>
      <c r="H32" s="23"/>
    </row>
    <row r="33" spans="1:8" ht="18" customHeight="1" x14ac:dyDescent="0.2">
      <c r="A33" s="13"/>
      <c r="B33" s="510" t="s">
        <v>337</v>
      </c>
      <c r="C33" s="511"/>
      <c r="D33" s="512"/>
      <c r="E33" s="98">
        <v>2</v>
      </c>
      <c r="F33" s="276" t="s">
        <v>318</v>
      </c>
      <c r="G33" s="100">
        <v>86300</v>
      </c>
      <c r="H33" s="23"/>
    </row>
    <row r="34" spans="1:8" ht="18" customHeight="1" x14ac:dyDescent="0.2">
      <c r="A34" s="13"/>
      <c r="B34" s="525" t="s">
        <v>338</v>
      </c>
      <c r="C34" s="525"/>
      <c r="D34" s="525"/>
      <c r="E34" s="277">
        <v>2</v>
      </c>
      <c r="F34" s="275" t="s">
        <v>323</v>
      </c>
      <c r="G34" s="278">
        <v>86300</v>
      </c>
      <c r="H34" s="23"/>
    </row>
    <row r="35" spans="1:8" ht="18" customHeight="1" x14ac:dyDescent="0.2">
      <c r="A35" s="13"/>
      <c r="B35" s="510" t="s">
        <v>339</v>
      </c>
      <c r="C35" s="511"/>
      <c r="D35" s="512"/>
      <c r="E35" s="98">
        <v>2</v>
      </c>
      <c r="F35" s="276" t="s">
        <v>317</v>
      </c>
      <c r="G35" s="101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108">
        <v>70350</v>
      </c>
      <c r="H39" s="23"/>
    </row>
    <row r="40" spans="1:8" ht="18" customHeight="1" x14ac:dyDescent="0.2">
      <c r="A40" s="13"/>
      <c r="B40" s="502" t="s">
        <v>340</v>
      </c>
      <c r="C40" s="502"/>
      <c r="D40" s="502"/>
      <c r="E40" s="79">
        <v>3</v>
      </c>
      <c r="F40" s="273" t="s">
        <v>328</v>
      </c>
      <c r="G40" s="81">
        <v>86300</v>
      </c>
      <c r="H40" s="23"/>
    </row>
    <row r="41" spans="1:8" ht="18" customHeight="1" x14ac:dyDescent="0.2">
      <c r="A41" s="13"/>
      <c r="B41" s="503" t="s">
        <v>341</v>
      </c>
      <c r="C41" s="503"/>
      <c r="D41" s="503"/>
      <c r="E41" s="109">
        <v>3</v>
      </c>
      <c r="F41" s="274" t="s">
        <v>407</v>
      </c>
      <c r="G41" s="110">
        <v>86300</v>
      </c>
      <c r="H41" s="23"/>
    </row>
    <row r="42" spans="1:8" ht="18" customHeight="1" x14ac:dyDescent="0.2">
      <c r="A42" s="13"/>
      <c r="B42" s="502" t="s">
        <v>342</v>
      </c>
      <c r="C42" s="502"/>
      <c r="D42" s="502"/>
      <c r="E42" s="79">
        <v>3</v>
      </c>
      <c r="F42" s="273" t="s">
        <v>406</v>
      </c>
      <c r="G42" s="81">
        <v>86300</v>
      </c>
      <c r="H42" s="23"/>
    </row>
    <row r="43" spans="1:8" ht="18" customHeight="1" x14ac:dyDescent="0.2">
      <c r="A43" s="13"/>
      <c r="B43" s="503" t="s">
        <v>343</v>
      </c>
      <c r="C43" s="503"/>
      <c r="D43" s="503"/>
      <c r="E43" s="109">
        <v>3</v>
      </c>
      <c r="F43" s="274" t="s">
        <v>330</v>
      </c>
      <c r="G43" s="110">
        <v>86300</v>
      </c>
      <c r="H43" s="23"/>
    </row>
    <row r="44" spans="1:8" ht="18" customHeight="1" x14ac:dyDescent="0.2">
      <c r="A44" s="13"/>
      <c r="B44" s="526"/>
      <c r="C44" s="527"/>
      <c r="D44" s="528"/>
      <c r="E44" s="111"/>
      <c r="F44" s="80"/>
      <c r="G44" s="112"/>
      <c r="H44" s="23"/>
    </row>
    <row r="45" spans="1:8" ht="18" customHeight="1" x14ac:dyDescent="0.2">
      <c r="A45" s="13"/>
      <c r="B45" s="496" t="s">
        <v>38</v>
      </c>
      <c r="C45" s="496"/>
      <c r="D45" s="496"/>
      <c r="E45" s="120"/>
      <c r="F45" s="120"/>
      <c r="G45" s="90">
        <f>SUM(G39:G44)</f>
        <v>415550</v>
      </c>
      <c r="H45" s="23"/>
    </row>
    <row r="46" spans="1:8" ht="18" customHeight="1" x14ac:dyDescent="0.2">
      <c r="A46" s="13"/>
      <c r="B46" s="488"/>
      <c r="C46" s="489"/>
      <c r="D46" s="489"/>
      <c r="E46" s="489"/>
      <c r="F46" s="489"/>
      <c r="G46" s="490"/>
      <c r="H46" s="23"/>
    </row>
    <row r="47" spans="1:8" ht="18" customHeight="1" x14ac:dyDescent="0.2">
      <c r="A47" s="13"/>
      <c r="B47" s="497" t="s">
        <v>202</v>
      </c>
      <c r="C47" s="497"/>
      <c r="D47" s="497"/>
      <c r="E47" s="115"/>
      <c r="F47" s="115"/>
      <c r="G47" s="116"/>
      <c r="H47" s="23"/>
    </row>
    <row r="48" spans="1:8" ht="18" customHeight="1" x14ac:dyDescent="0.2">
      <c r="A48" s="13"/>
      <c r="B48" s="492" t="s">
        <v>415</v>
      </c>
      <c r="C48" s="492"/>
      <c r="D48" s="492"/>
      <c r="E48" s="117">
        <v>4</v>
      </c>
      <c r="F48" s="274" t="s">
        <v>331</v>
      </c>
      <c r="G48" s="118">
        <v>115000</v>
      </c>
      <c r="H48" s="23"/>
    </row>
    <row r="49" spans="1:9" ht="18" customHeight="1" x14ac:dyDescent="0.2">
      <c r="A49" s="13"/>
      <c r="B49" s="491" t="s">
        <v>416</v>
      </c>
      <c r="C49" s="491"/>
      <c r="D49" s="491"/>
      <c r="E49" s="79">
        <v>4</v>
      </c>
      <c r="F49" s="273" t="s">
        <v>332</v>
      </c>
      <c r="G49" s="119">
        <v>115000</v>
      </c>
      <c r="H49" s="23"/>
    </row>
    <row r="50" spans="1:9" ht="18" customHeight="1" x14ac:dyDescent="0.2">
      <c r="A50" s="13"/>
      <c r="B50" s="492" t="s">
        <v>417</v>
      </c>
      <c r="C50" s="492"/>
      <c r="D50" s="492"/>
      <c r="E50" s="117">
        <v>4</v>
      </c>
      <c r="F50" s="274" t="s">
        <v>333</v>
      </c>
      <c r="G50" s="118">
        <v>115000</v>
      </c>
      <c r="H50" s="23"/>
    </row>
    <row r="51" spans="1:9" ht="18" customHeight="1" x14ac:dyDescent="0.2">
      <c r="A51" s="13"/>
      <c r="B51" s="491"/>
      <c r="C51" s="491"/>
      <c r="D51" s="491"/>
      <c r="E51" s="79"/>
      <c r="F51" s="273"/>
      <c r="G51" s="119"/>
      <c r="H51" s="23"/>
    </row>
    <row r="52" spans="1:9" ht="18" customHeight="1" x14ac:dyDescent="0.2">
      <c r="A52" s="13"/>
      <c r="B52" s="496" t="s">
        <v>38</v>
      </c>
      <c r="C52" s="496"/>
      <c r="D52" s="496"/>
      <c r="E52" s="120"/>
      <c r="F52" s="120"/>
      <c r="G52" s="121">
        <f>SUM(G47:G51)</f>
        <v>345000</v>
      </c>
      <c r="H52" s="23"/>
    </row>
    <row r="53" spans="1:9" ht="18" customHeight="1" x14ac:dyDescent="0.2">
      <c r="A53" s="13"/>
      <c r="B53" s="122"/>
      <c r="C53" s="123"/>
      <c r="D53" s="123"/>
      <c r="E53" s="124"/>
      <c r="F53" s="124"/>
      <c r="G53" s="125"/>
      <c r="H53" s="23"/>
    </row>
    <row r="54" spans="1:9" ht="18" customHeight="1" x14ac:dyDescent="0.2">
      <c r="A54" s="13"/>
      <c r="B54" s="477" t="s">
        <v>171</v>
      </c>
      <c r="C54" s="478"/>
      <c r="D54" s="479"/>
      <c r="E54" s="139"/>
      <c r="F54" s="140"/>
      <c r="G54" s="141">
        <v>21000</v>
      </c>
      <c r="H54" s="23"/>
    </row>
    <row r="55" spans="1:9" ht="18" customHeight="1" x14ac:dyDescent="0.2">
      <c r="A55" s="13"/>
      <c r="B55" s="436" t="s">
        <v>172</v>
      </c>
      <c r="C55" s="377"/>
      <c r="D55" s="437"/>
      <c r="E55" s="142"/>
      <c r="F55" s="102"/>
      <c r="G55" s="103">
        <v>135600</v>
      </c>
      <c r="H55" s="23"/>
    </row>
    <row r="56" spans="1:9" ht="18" customHeight="1" x14ac:dyDescent="0.2">
      <c r="A56" s="13"/>
      <c r="B56" s="447"/>
      <c r="C56" s="448"/>
      <c r="D56" s="449"/>
      <c r="E56" s="98"/>
      <c r="F56" s="143"/>
      <c r="G56" s="101"/>
      <c r="H56" s="23"/>
    </row>
    <row r="57" spans="1:9" ht="18" customHeight="1" x14ac:dyDescent="0.2">
      <c r="A57" s="13"/>
      <c r="B57" s="452" t="s">
        <v>38</v>
      </c>
      <c r="C57" s="453"/>
      <c r="D57" s="454"/>
      <c r="E57" s="104"/>
      <c r="F57" s="105"/>
      <c r="G57" s="106">
        <f>SUM(G54:G56)</f>
        <v>156600</v>
      </c>
      <c r="H57" s="23"/>
    </row>
    <row r="58" spans="1:9" ht="19.5" customHeight="1" x14ac:dyDescent="0.2">
      <c r="A58" s="13"/>
      <c r="B58" s="389" t="s">
        <v>17</v>
      </c>
      <c r="C58" s="390"/>
      <c r="D58" s="148"/>
      <c r="E58" s="149"/>
      <c r="F58" s="26"/>
      <c r="G58" s="49"/>
      <c r="H58" s="27"/>
    </row>
    <row r="59" spans="1:9" ht="19.5" customHeight="1" x14ac:dyDescent="0.2">
      <c r="A59" s="13"/>
      <c r="B59" s="391" t="s">
        <v>18</v>
      </c>
      <c r="C59" s="391"/>
      <c r="D59" s="391"/>
      <c r="E59" s="391"/>
      <c r="F59" s="146" t="s">
        <v>2</v>
      </c>
      <c r="G59" s="145">
        <f>G29+G37+G45+G52+G57</f>
        <v>1748250</v>
      </c>
      <c r="H59" s="27"/>
    </row>
    <row r="60" spans="1:9" ht="19.5" customHeight="1" x14ac:dyDescent="0.2">
      <c r="A60" s="13"/>
      <c r="B60" s="391" t="s">
        <v>466</v>
      </c>
      <c r="C60" s="391"/>
      <c r="D60" s="391"/>
      <c r="E60" s="391"/>
      <c r="F60" s="68"/>
      <c r="G60" s="68"/>
      <c r="H60" s="29"/>
      <c r="I60" s="38"/>
    </row>
    <row r="61" spans="1:9" ht="19.5" customHeight="1" x14ac:dyDescent="0.2">
      <c r="A61" s="13"/>
      <c r="B61" s="391" t="s">
        <v>21</v>
      </c>
      <c r="C61" s="391"/>
      <c r="D61" s="391"/>
      <c r="E61" s="391"/>
      <c r="F61" s="391"/>
      <c r="G61" s="150"/>
      <c r="H61" s="29"/>
      <c r="I61" s="38"/>
    </row>
    <row r="62" spans="1:9" ht="19.5" customHeight="1" x14ac:dyDescent="0.2">
      <c r="A62" s="13"/>
      <c r="B62" s="391" t="s">
        <v>470</v>
      </c>
      <c r="C62" s="391"/>
      <c r="D62" s="391"/>
      <c r="E62" s="391"/>
      <c r="F62" s="391"/>
      <c r="G62" s="150"/>
      <c r="H62" s="29"/>
      <c r="I62" s="38"/>
    </row>
    <row r="63" spans="1:9" ht="23.25" customHeight="1" x14ac:dyDescent="0.2">
      <c r="A63" s="13"/>
      <c r="B63" s="391" t="s">
        <v>471</v>
      </c>
      <c r="C63" s="391"/>
      <c r="D63" s="391"/>
      <c r="E63" s="391"/>
      <c r="F63" s="391"/>
      <c r="G63" s="391"/>
      <c r="H63" s="30"/>
    </row>
    <row r="64" spans="1:9" ht="19.5" customHeight="1" x14ac:dyDescent="0.2">
      <c r="A64" s="13"/>
      <c r="B64" s="391" t="s">
        <v>22</v>
      </c>
      <c r="C64" s="391"/>
      <c r="D64" s="391"/>
      <c r="E64" s="391"/>
      <c r="F64" s="391"/>
      <c r="G64" s="151"/>
      <c r="H64" s="30"/>
    </row>
    <row r="65" spans="1:8" ht="19.5" customHeight="1" x14ac:dyDescent="0.2">
      <c r="A65" s="13"/>
      <c r="B65" s="391" t="s">
        <v>23</v>
      </c>
      <c r="C65" s="391"/>
      <c r="D65" s="391"/>
      <c r="E65" s="391"/>
      <c r="F65" s="391"/>
      <c r="G65" s="152"/>
      <c r="H65" s="31"/>
    </row>
    <row r="66" spans="1:8" ht="19.5" customHeight="1" x14ac:dyDescent="0.2">
      <c r="A66" s="13"/>
      <c r="B66" s="391" t="s">
        <v>24</v>
      </c>
      <c r="C66" s="391"/>
      <c r="D66" s="391"/>
      <c r="E66" s="391"/>
      <c r="F66" s="391"/>
      <c r="G66" s="68"/>
      <c r="H66" s="31"/>
    </row>
    <row r="67" spans="1:8" ht="19.5" customHeight="1" x14ac:dyDescent="0.2">
      <c r="A67" s="13"/>
      <c r="B67" s="152"/>
      <c r="C67" s="152"/>
      <c r="D67" s="152"/>
      <c r="E67" s="152"/>
      <c r="F67" s="152"/>
      <c r="G67" s="152"/>
      <c r="H67" s="31"/>
    </row>
    <row r="68" spans="1:8" ht="19.5" customHeight="1" x14ac:dyDescent="0.2">
      <c r="A68" s="13"/>
      <c r="B68" s="153"/>
      <c r="C68" s="153"/>
      <c r="D68" s="68"/>
      <c r="E68" s="68"/>
      <c r="F68" s="68"/>
      <c r="G68" s="68"/>
      <c r="H68" s="31"/>
    </row>
    <row r="69" spans="1:8" ht="19.5" customHeight="1" x14ac:dyDescent="0.2">
      <c r="A69" s="13"/>
      <c r="B69" s="153"/>
      <c r="C69" s="153"/>
      <c r="D69" s="68"/>
      <c r="E69" s="68"/>
      <c r="F69" s="68"/>
      <c r="G69" s="68"/>
      <c r="H69" s="31"/>
    </row>
    <row r="70" spans="1:8" ht="19.5" customHeight="1" x14ac:dyDescent="0.2">
      <c r="A70" s="13"/>
      <c r="B70" s="153"/>
      <c r="C70" s="153"/>
      <c r="D70" s="68"/>
      <c r="E70" s="68"/>
      <c r="F70" s="68"/>
      <c r="G70" s="68"/>
      <c r="H70" s="31"/>
    </row>
    <row r="71" spans="1:8" ht="19.5" customHeight="1" x14ac:dyDescent="0.2">
      <c r="A71" s="13"/>
      <c r="B71" s="154"/>
      <c r="C71" s="398"/>
      <c r="D71" s="390"/>
      <c r="E71" s="390"/>
      <c r="F71" s="390"/>
      <c r="G71" s="390"/>
      <c r="H71" s="32"/>
    </row>
    <row r="72" spans="1:8" ht="19.5" customHeight="1" x14ac:dyDescent="0.25">
      <c r="A72" s="33"/>
      <c r="B72" s="155"/>
      <c r="C72" s="399"/>
      <c r="D72" s="390"/>
      <c r="E72" s="390"/>
      <c r="F72" s="390"/>
      <c r="G72" s="390"/>
      <c r="H72" s="34"/>
    </row>
    <row r="73" spans="1:8" ht="15.75" customHeight="1" x14ac:dyDescent="0.2">
      <c r="A73" s="13"/>
      <c r="B73" s="392" t="s">
        <v>26</v>
      </c>
      <c r="C73" s="392"/>
      <c r="D73" s="156"/>
      <c r="E73" s="393" t="s">
        <v>19</v>
      </c>
      <c r="F73" s="393"/>
      <c r="G73" s="393"/>
      <c r="H73" s="13"/>
    </row>
    <row r="74" spans="1:8" ht="15.75" customHeight="1" x14ac:dyDescent="0.2">
      <c r="A74" s="48"/>
      <c r="B74" s="48"/>
      <c r="C74" s="48"/>
      <c r="D74" s="48"/>
      <c r="E74" s="48"/>
      <c r="F74" s="48"/>
      <c r="G74" s="48"/>
      <c r="H74" s="48"/>
    </row>
  </sheetData>
  <mergeCells count="62">
    <mergeCell ref="B73:C73"/>
    <mergeCell ref="E73:G73"/>
    <mergeCell ref="B63:G63"/>
    <mergeCell ref="B64:F64"/>
    <mergeCell ref="B65:F65"/>
    <mergeCell ref="B66:F66"/>
    <mergeCell ref="C71:G71"/>
    <mergeCell ref="C72:G72"/>
    <mergeCell ref="B62:F62"/>
    <mergeCell ref="B50:D50"/>
    <mergeCell ref="B51:D51"/>
    <mergeCell ref="B52:D52"/>
    <mergeCell ref="B54:D54"/>
    <mergeCell ref="B55:D55"/>
    <mergeCell ref="B56:D56"/>
    <mergeCell ref="B57:D57"/>
    <mergeCell ref="B58:C58"/>
    <mergeCell ref="B59:E59"/>
    <mergeCell ref="B60:E60"/>
    <mergeCell ref="B61:F61"/>
    <mergeCell ref="B49:D49"/>
    <mergeCell ref="B38:G38"/>
    <mergeCell ref="B39:D39"/>
    <mergeCell ref="B40:D40"/>
    <mergeCell ref="B41:D41"/>
    <mergeCell ref="B42:D42"/>
    <mergeCell ref="B43:D43"/>
    <mergeCell ref="B44:D44"/>
    <mergeCell ref="B45:D45"/>
    <mergeCell ref="B46:G46"/>
    <mergeCell ref="B47:D47"/>
    <mergeCell ref="B48:D48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" right="0" top="0" bottom="0" header="0" footer="0"/>
  <pageSetup scale="3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C7F09-A670-434E-94D4-DF701E7D5D04}">
  <sheetPr>
    <tabColor rgb="FF8496B0"/>
    <outlinePr summaryBelow="0" summaryRight="0"/>
    <pageSetUpPr fitToPage="1"/>
  </sheetPr>
  <dimension ref="A1:I74"/>
  <sheetViews>
    <sheetView showGridLines="0" zoomScaleNormal="100" workbookViewId="0">
      <selection activeCell="B18" sqref="B18:C18"/>
    </sheetView>
  </sheetViews>
  <sheetFormatPr baseColWidth="10" defaultColWidth="17.28515625" defaultRowHeight="15" customHeight="1" x14ac:dyDescent="0.2"/>
  <cols>
    <col min="1" max="1" width="4.28515625" customWidth="1"/>
    <col min="2" max="2" width="24.42578125" customWidth="1"/>
    <col min="3" max="3" width="31.85546875" customWidth="1"/>
    <col min="4" max="4" width="11.28515625" customWidth="1"/>
    <col min="5" max="5" width="14.140625" bestFit="1" customWidth="1"/>
    <col min="6" max="6" width="22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>
        <v>45425</v>
      </c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420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 t="s">
        <v>890</v>
      </c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891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892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272</v>
      </c>
      <c r="C24" s="502"/>
      <c r="D24" s="502"/>
      <c r="E24" s="79">
        <v>1</v>
      </c>
      <c r="F24" s="273" t="s">
        <v>315</v>
      </c>
      <c r="G24" s="81">
        <v>86300</v>
      </c>
      <c r="H24" s="23"/>
    </row>
    <row r="25" spans="1:8" ht="18" customHeight="1" x14ac:dyDescent="0.2">
      <c r="A25" s="13"/>
      <c r="B25" s="503" t="s">
        <v>334</v>
      </c>
      <c r="C25" s="503"/>
      <c r="D25" s="503"/>
      <c r="E25" s="109">
        <v>1</v>
      </c>
      <c r="F25" s="274" t="s">
        <v>316</v>
      </c>
      <c r="G25" s="110">
        <v>86300</v>
      </c>
      <c r="H25" s="23"/>
    </row>
    <row r="26" spans="1:8" ht="18" customHeight="1" x14ac:dyDescent="0.2">
      <c r="A26" s="13"/>
      <c r="B26" s="502" t="s">
        <v>335</v>
      </c>
      <c r="C26" s="502"/>
      <c r="D26" s="502"/>
      <c r="E26" s="85">
        <v>1</v>
      </c>
      <c r="F26" s="273" t="s">
        <v>321</v>
      </c>
      <c r="G26" s="81">
        <v>86300</v>
      </c>
      <c r="H26" s="23"/>
    </row>
    <row r="27" spans="1:8" ht="18" customHeight="1" x14ac:dyDescent="0.2">
      <c r="A27" s="13"/>
      <c r="B27" s="506" t="s">
        <v>336</v>
      </c>
      <c r="C27" s="506"/>
      <c r="D27" s="506"/>
      <c r="E27" s="86">
        <v>1</v>
      </c>
      <c r="F27" s="274" t="s">
        <v>322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281</v>
      </c>
      <c r="C32" s="493"/>
      <c r="D32" s="493"/>
      <c r="E32" s="95">
        <v>2</v>
      </c>
      <c r="F32" s="275" t="s">
        <v>319</v>
      </c>
      <c r="G32" s="97">
        <v>86300</v>
      </c>
      <c r="H32" s="23"/>
    </row>
    <row r="33" spans="1:8" ht="18" customHeight="1" x14ac:dyDescent="0.2">
      <c r="A33" s="13"/>
      <c r="B33" s="510" t="s">
        <v>337</v>
      </c>
      <c r="C33" s="511"/>
      <c r="D33" s="512"/>
      <c r="E33" s="98">
        <v>2</v>
      </c>
      <c r="F33" s="276" t="s">
        <v>318</v>
      </c>
      <c r="G33" s="100">
        <v>86300</v>
      </c>
      <c r="H33" s="23"/>
    </row>
    <row r="34" spans="1:8" ht="18" customHeight="1" x14ac:dyDescent="0.2">
      <c r="A34" s="13"/>
      <c r="B34" s="525" t="s">
        <v>338</v>
      </c>
      <c r="C34" s="525"/>
      <c r="D34" s="525"/>
      <c r="E34" s="277">
        <v>2</v>
      </c>
      <c r="F34" s="275" t="s">
        <v>323</v>
      </c>
      <c r="G34" s="278">
        <v>86300</v>
      </c>
      <c r="H34" s="23"/>
    </row>
    <row r="35" spans="1:8" ht="18" customHeight="1" x14ac:dyDescent="0.2">
      <c r="A35" s="13"/>
      <c r="B35" s="510" t="s">
        <v>339</v>
      </c>
      <c r="C35" s="511"/>
      <c r="D35" s="512"/>
      <c r="E35" s="98">
        <v>2</v>
      </c>
      <c r="F35" s="276" t="s">
        <v>317</v>
      </c>
      <c r="G35" s="101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108">
        <v>70350</v>
      </c>
      <c r="H39" s="23"/>
    </row>
    <row r="40" spans="1:8" ht="18" customHeight="1" x14ac:dyDescent="0.2">
      <c r="A40" s="13"/>
      <c r="B40" s="502" t="s">
        <v>340</v>
      </c>
      <c r="C40" s="502"/>
      <c r="D40" s="502"/>
      <c r="E40" s="79">
        <v>3</v>
      </c>
      <c r="F40" s="273" t="s">
        <v>328</v>
      </c>
      <c r="G40" s="81">
        <v>86300</v>
      </c>
      <c r="H40" s="23"/>
    </row>
    <row r="41" spans="1:8" ht="18" customHeight="1" x14ac:dyDescent="0.2">
      <c r="A41" s="13"/>
      <c r="B41" s="503" t="s">
        <v>341</v>
      </c>
      <c r="C41" s="503"/>
      <c r="D41" s="503"/>
      <c r="E41" s="109">
        <v>3</v>
      </c>
      <c r="F41" s="274" t="s">
        <v>407</v>
      </c>
      <c r="G41" s="110">
        <v>86300</v>
      </c>
      <c r="H41" s="23"/>
    </row>
    <row r="42" spans="1:8" ht="18" customHeight="1" x14ac:dyDescent="0.2">
      <c r="A42" s="13"/>
      <c r="B42" s="502" t="s">
        <v>421</v>
      </c>
      <c r="C42" s="502"/>
      <c r="D42" s="502"/>
      <c r="E42" s="79">
        <v>3</v>
      </c>
      <c r="F42" s="273" t="s">
        <v>406</v>
      </c>
      <c r="G42" s="81">
        <v>86300</v>
      </c>
      <c r="H42" s="23"/>
    </row>
    <row r="43" spans="1:8" ht="18" customHeight="1" x14ac:dyDescent="0.2">
      <c r="A43" s="13"/>
      <c r="B43" s="503" t="s">
        <v>343</v>
      </c>
      <c r="C43" s="503"/>
      <c r="D43" s="503"/>
      <c r="E43" s="109">
        <v>3</v>
      </c>
      <c r="F43" s="274" t="s">
        <v>330</v>
      </c>
      <c r="G43" s="110">
        <v>86300</v>
      </c>
      <c r="H43" s="23"/>
    </row>
    <row r="44" spans="1:8" ht="18" customHeight="1" x14ac:dyDescent="0.2">
      <c r="A44" s="13"/>
      <c r="B44" s="526"/>
      <c r="C44" s="527"/>
      <c r="D44" s="528"/>
      <c r="E44" s="111"/>
      <c r="F44" s="80"/>
      <c r="G44" s="112"/>
      <c r="H44" s="23"/>
    </row>
    <row r="45" spans="1:8" ht="18" customHeight="1" x14ac:dyDescent="0.2">
      <c r="A45" s="13"/>
      <c r="B45" s="496" t="s">
        <v>38</v>
      </c>
      <c r="C45" s="496"/>
      <c r="D45" s="496"/>
      <c r="E45" s="120"/>
      <c r="F45" s="120"/>
      <c r="G45" s="90">
        <f>SUM(G39:G44)</f>
        <v>415550</v>
      </c>
      <c r="H45" s="23"/>
    </row>
    <row r="46" spans="1:8" ht="18" customHeight="1" x14ac:dyDescent="0.2">
      <c r="A46" s="13"/>
      <c r="B46" s="488"/>
      <c r="C46" s="489"/>
      <c r="D46" s="489"/>
      <c r="E46" s="489"/>
      <c r="F46" s="489"/>
      <c r="G46" s="490"/>
      <c r="H46" s="23"/>
    </row>
    <row r="47" spans="1:8" ht="18" customHeight="1" x14ac:dyDescent="0.2">
      <c r="A47" s="13"/>
      <c r="B47" s="497" t="s">
        <v>202</v>
      </c>
      <c r="C47" s="497"/>
      <c r="D47" s="497"/>
      <c r="E47" s="115"/>
      <c r="F47" s="115"/>
      <c r="G47" s="116"/>
      <c r="H47" s="23"/>
    </row>
    <row r="48" spans="1:8" ht="18" customHeight="1" x14ac:dyDescent="0.2">
      <c r="A48" s="13"/>
      <c r="B48" s="492" t="s">
        <v>422</v>
      </c>
      <c r="C48" s="492"/>
      <c r="D48" s="492"/>
      <c r="E48" s="117">
        <v>4</v>
      </c>
      <c r="F48" s="274" t="s">
        <v>331</v>
      </c>
      <c r="G48" s="118">
        <v>115000</v>
      </c>
      <c r="H48" s="23"/>
    </row>
    <row r="49" spans="1:9" ht="18" customHeight="1" x14ac:dyDescent="0.2">
      <c r="A49" s="13"/>
      <c r="B49" s="491" t="s">
        <v>130</v>
      </c>
      <c r="C49" s="491"/>
      <c r="D49" s="491"/>
      <c r="E49" s="79">
        <v>4</v>
      </c>
      <c r="F49" s="273" t="s">
        <v>332</v>
      </c>
      <c r="G49" s="119">
        <v>115000</v>
      </c>
      <c r="H49" s="23"/>
    </row>
    <row r="50" spans="1:9" ht="18" customHeight="1" x14ac:dyDescent="0.2">
      <c r="A50" s="13"/>
      <c r="B50" s="492" t="s">
        <v>423</v>
      </c>
      <c r="C50" s="492"/>
      <c r="D50" s="492"/>
      <c r="E50" s="117">
        <v>4</v>
      </c>
      <c r="F50" s="274" t="s">
        <v>333</v>
      </c>
      <c r="G50" s="118">
        <v>115000</v>
      </c>
      <c r="H50" s="23"/>
    </row>
    <row r="51" spans="1:9" ht="18" customHeight="1" x14ac:dyDescent="0.2">
      <c r="A51" s="13"/>
      <c r="B51" s="491"/>
      <c r="C51" s="491"/>
      <c r="D51" s="491"/>
      <c r="E51" s="79"/>
      <c r="F51" s="273"/>
      <c r="G51" s="119"/>
      <c r="H51" s="23"/>
    </row>
    <row r="52" spans="1:9" ht="18" customHeight="1" x14ac:dyDescent="0.2">
      <c r="A52" s="13"/>
      <c r="B52" s="496" t="s">
        <v>38</v>
      </c>
      <c r="C52" s="496"/>
      <c r="D52" s="496"/>
      <c r="E52" s="120"/>
      <c r="F52" s="120"/>
      <c r="G52" s="121">
        <f>SUM(G47:G51)</f>
        <v>345000</v>
      </c>
      <c r="H52" s="23"/>
    </row>
    <row r="53" spans="1:9" ht="18" customHeight="1" x14ac:dyDescent="0.2">
      <c r="A53" s="13"/>
      <c r="B53" s="122"/>
      <c r="C53" s="123"/>
      <c r="D53" s="123"/>
      <c r="E53" s="124"/>
      <c r="F53" s="124"/>
      <c r="G53" s="125"/>
      <c r="H53" s="23"/>
    </row>
    <row r="54" spans="1:9" ht="18" customHeight="1" x14ac:dyDescent="0.2">
      <c r="A54" s="13"/>
      <c r="B54" s="477" t="s">
        <v>171</v>
      </c>
      <c r="C54" s="478"/>
      <c r="D54" s="479"/>
      <c r="E54" s="139"/>
      <c r="F54" s="140"/>
      <c r="G54" s="141">
        <v>21000</v>
      </c>
      <c r="H54" s="23"/>
    </row>
    <row r="55" spans="1:9" ht="18" customHeight="1" x14ac:dyDescent="0.2">
      <c r="A55" s="13"/>
      <c r="B55" s="436" t="s">
        <v>172</v>
      </c>
      <c r="C55" s="377"/>
      <c r="D55" s="437"/>
      <c r="E55" s="142"/>
      <c r="F55" s="102"/>
      <c r="G55" s="103">
        <v>135600</v>
      </c>
      <c r="H55" s="23"/>
    </row>
    <row r="56" spans="1:9" ht="18" customHeight="1" x14ac:dyDescent="0.2">
      <c r="A56" s="13"/>
      <c r="B56" s="447"/>
      <c r="C56" s="448"/>
      <c r="D56" s="449"/>
      <c r="E56" s="98"/>
      <c r="F56" s="143"/>
      <c r="G56" s="101"/>
      <c r="H56" s="23"/>
    </row>
    <row r="57" spans="1:9" ht="18" customHeight="1" x14ac:dyDescent="0.2">
      <c r="A57" s="13"/>
      <c r="B57" s="452" t="s">
        <v>38</v>
      </c>
      <c r="C57" s="453"/>
      <c r="D57" s="454"/>
      <c r="E57" s="104"/>
      <c r="F57" s="105"/>
      <c r="G57" s="106">
        <f>SUM(G54:G56)</f>
        <v>156600</v>
      </c>
      <c r="H57" s="23"/>
    </row>
    <row r="58" spans="1:9" ht="19.5" customHeight="1" x14ac:dyDescent="0.25">
      <c r="A58" s="13"/>
      <c r="B58" s="389" t="s">
        <v>17</v>
      </c>
      <c r="C58" s="390"/>
      <c r="D58" s="188"/>
      <c r="E58" s="189"/>
      <c r="F58" s="26"/>
      <c r="G58" s="49"/>
      <c r="H58" s="27"/>
    </row>
    <row r="59" spans="1:9" ht="19.5" customHeight="1" x14ac:dyDescent="0.2">
      <c r="A59" s="13"/>
      <c r="B59" s="391" t="s">
        <v>18</v>
      </c>
      <c r="C59" s="391"/>
      <c r="D59" s="391"/>
      <c r="E59" s="391"/>
      <c r="F59" s="146" t="s">
        <v>2</v>
      </c>
      <c r="G59" s="145">
        <f>G29+G37+G45+G52+G57</f>
        <v>1748250</v>
      </c>
      <c r="H59" s="27"/>
    </row>
    <row r="60" spans="1:9" ht="19.5" customHeight="1" x14ac:dyDescent="0.2">
      <c r="A60" s="13"/>
      <c r="B60" s="391" t="s">
        <v>466</v>
      </c>
      <c r="C60" s="391"/>
      <c r="D60" s="391"/>
      <c r="E60" s="391"/>
      <c r="F60" s="68"/>
      <c r="G60" s="68"/>
      <c r="H60" s="29"/>
      <c r="I60" s="38"/>
    </row>
    <row r="61" spans="1:9" ht="19.5" customHeight="1" x14ac:dyDescent="0.2">
      <c r="A61" s="13"/>
      <c r="B61" s="391" t="s">
        <v>21</v>
      </c>
      <c r="C61" s="391"/>
      <c r="D61" s="391"/>
      <c r="E61" s="391"/>
      <c r="F61" s="391"/>
      <c r="G61" s="150"/>
      <c r="H61" s="29"/>
      <c r="I61" s="38"/>
    </row>
    <row r="62" spans="1:9" ht="19.5" customHeight="1" x14ac:dyDescent="0.2">
      <c r="A62" s="13"/>
      <c r="B62" s="391" t="s">
        <v>470</v>
      </c>
      <c r="C62" s="391"/>
      <c r="D62" s="391"/>
      <c r="E62" s="391"/>
      <c r="F62" s="391"/>
      <c r="G62" s="150"/>
      <c r="H62" s="29"/>
      <c r="I62" s="38"/>
    </row>
    <row r="63" spans="1:9" ht="23.25" customHeight="1" x14ac:dyDescent="0.2">
      <c r="A63" s="13"/>
      <c r="B63" s="391" t="s">
        <v>471</v>
      </c>
      <c r="C63" s="391"/>
      <c r="D63" s="391"/>
      <c r="E63" s="391"/>
      <c r="F63" s="391"/>
      <c r="G63" s="391"/>
      <c r="H63" s="30"/>
    </row>
    <row r="64" spans="1:9" ht="19.5" customHeight="1" x14ac:dyDescent="0.2">
      <c r="A64" s="13"/>
      <c r="B64" s="391" t="s">
        <v>22</v>
      </c>
      <c r="C64" s="391"/>
      <c r="D64" s="391"/>
      <c r="E64" s="391"/>
      <c r="F64" s="391"/>
      <c r="G64" s="151"/>
      <c r="H64" s="30"/>
    </row>
    <row r="65" spans="1:8" ht="19.5" customHeight="1" x14ac:dyDescent="0.2">
      <c r="A65" s="13"/>
      <c r="B65" s="391" t="s">
        <v>23</v>
      </c>
      <c r="C65" s="391"/>
      <c r="D65" s="391"/>
      <c r="E65" s="391"/>
      <c r="F65" s="391"/>
      <c r="G65" s="152"/>
      <c r="H65" s="31"/>
    </row>
    <row r="66" spans="1:8" ht="19.5" customHeight="1" x14ac:dyDescent="0.2">
      <c r="A66" s="13"/>
      <c r="B66" s="391" t="s">
        <v>24</v>
      </c>
      <c r="C66" s="391"/>
      <c r="D66" s="391"/>
      <c r="E66" s="391"/>
      <c r="F66" s="391"/>
      <c r="G66" s="68"/>
      <c r="H66" s="31"/>
    </row>
    <row r="67" spans="1:8" ht="19.5" customHeight="1" x14ac:dyDescent="0.2">
      <c r="A67" s="13"/>
      <c r="B67" s="152"/>
      <c r="C67" s="152"/>
      <c r="D67" s="152"/>
      <c r="E67" s="152"/>
      <c r="F67" s="152"/>
      <c r="G67" s="152"/>
      <c r="H67" s="31"/>
    </row>
    <row r="68" spans="1:8" ht="19.5" customHeight="1" x14ac:dyDescent="0.2">
      <c r="A68" s="13"/>
      <c r="B68" s="153"/>
      <c r="C68" s="153"/>
      <c r="D68" s="68"/>
      <c r="E68" s="68"/>
      <c r="F68" s="68"/>
      <c r="G68" s="68"/>
      <c r="H68" s="31"/>
    </row>
    <row r="69" spans="1:8" ht="19.5" customHeight="1" x14ac:dyDescent="0.2">
      <c r="A69" s="13"/>
      <c r="B69" s="153"/>
      <c r="C69" s="153"/>
      <c r="D69" s="68"/>
      <c r="E69" s="68"/>
      <c r="F69" s="68"/>
      <c r="G69" s="68"/>
      <c r="H69" s="31"/>
    </row>
    <row r="70" spans="1:8" ht="19.5" customHeight="1" x14ac:dyDescent="0.2">
      <c r="A70" s="13"/>
      <c r="B70" s="153"/>
      <c r="C70" s="153"/>
      <c r="D70" s="68"/>
      <c r="E70" s="68"/>
      <c r="F70" s="68"/>
      <c r="G70" s="68"/>
      <c r="H70" s="31"/>
    </row>
    <row r="71" spans="1:8" ht="19.5" customHeight="1" x14ac:dyDescent="0.2">
      <c r="A71" s="13"/>
      <c r="B71" s="154"/>
      <c r="C71" s="398"/>
      <c r="D71" s="390"/>
      <c r="E71" s="390"/>
      <c r="F71" s="390"/>
      <c r="G71" s="390"/>
      <c r="H71" s="32"/>
    </row>
    <row r="72" spans="1:8" ht="19.5" customHeight="1" x14ac:dyDescent="0.25">
      <c r="A72" s="33"/>
      <c r="B72" s="155"/>
      <c r="C72" s="399"/>
      <c r="D72" s="390"/>
      <c r="E72" s="390"/>
      <c r="F72" s="390"/>
      <c r="G72" s="390"/>
      <c r="H72" s="34"/>
    </row>
    <row r="73" spans="1:8" ht="15.75" customHeight="1" x14ac:dyDescent="0.2">
      <c r="A73" s="13"/>
      <c r="B73" s="392" t="s">
        <v>26</v>
      </c>
      <c r="C73" s="392"/>
      <c r="D73" s="156"/>
      <c r="E73" s="393" t="s">
        <v>19</v>
      </c>
      <c r="F73" s="393"/>
      <c r="G73" s="393"/>
      <c r="H73" s="13"/>
    </row>
    <row r="74" spans="1:8" ht="15.75" customHeight="1" x14ac:dyDescent="0.2">
      <c r="A74" s="48"/>
      <c r="B74" s="48"/>
      <c r="C74" s="48"/>
      <c r="D74" s="48"/>
      <c r="E74" s="48"/>
      <c r="F74" s="48"/>
      <c r="G74" s="48"/>
      <c r="H74" s="48"/>
    </row>
  </sheetData>
  <mergeCells count="62">
    <mergeCell ref="B73:C73"/>
    <mergeCell ref="E73:G73"/>
    <mergeCell ref="B63:G63"/>
    <mergeCell ref="B64:F64"/>
    <mergeCell ref="B65:F65"/>
    <mergeCell ref="B66:F66"/>
    <mergeCell ref="C71:G71"/>
    <mergeCell ref="C72:G72"/>
    <mergeCell ref="B62:F62"/>
    <mergeCell ref="B50:D50"/>
    <mergeCell ref="B51:D51"/>
    <mergeCell ref="B52:D52"/>
    <mergeCell ref="B54:D54"/>
    <mergeCell ref="B55:D55"/>
    <mergeCell ref="B56:D56"/>
    <mergeCell ref="B57:D57"/>
    <mergeCell ref="B58:C58"/>
    <mergeCell ref="B59:E59"/>
    <mergeCell ref="B60:E60"/>
    <mergeCell ref="B61:F61"/>
    <mergeCell ref="B49:D49"/>
    <mergeCell ref="B38:G38"/>
    <mergeCell ref="B39:D39"/>
    <mergeCell ref="B40:D40"/>
    <mergeCell ref="B41:D41"/>
    <mergeCell ref="B42:D42"/>
    <mergeCell ref="B43:D43"/>
    <mergeCell ref="B44:D44"/>
    <mergeCell ref="B45:D45"/>
    <mergeCell ref="B46:G46"/>
    <mergeCell ref="B47:D47"/>
    <mergeCell ref="B48:D48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" right="0" top="0" bottom="0" header="0" footer="0"/>
  <pageSetup scale="5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8A7E9-3ECE-4B55-BCF9-FDBB22A78144}">
  <sheetPr>
    <tabColor rgb="FF8496B0"/>
    <outlinePr summaryBelow="0" summaryRight="0"/>
    <pageSetUpPr fitToPage="1"/>
  </sheetPr>
  <dimension ref="A1:I115"/>
  <sheetViews>
    <sheetView showGridLines="0" topLeftCell="A79" zoomScaleNormal="100" workbookViewId="0">
      <selection activeCell="B114" sqref="B114:C114"/>
    </sheetView>
  </sheetViews>
  <sheetFormatPr baseColWidth="10" defaultColWidth="17.28515625" defaultRowHeight="15" customHeight="1" x14ac:dyDescent="0.2"/>
  <cols>
    <col min="1" max="1" width="4.28515625" customWidth="1"/>
    <col min="2" max="2" width="22.5703125" customWidth="1"/>
    <col min="3" max="3" width="31.85546875" customWidth="1"/>
    <col min="4" max="4" width="11.28515625" customWidth="1"/>
    <col min="5" max="5" width="14.140625" bestFit="1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52"/>
      <c r="C6" s="52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>
        <v>45685</v>
      </c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472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798</v>
      </c>
      <c r="C16" s="73" t="s">
        <v>913</v>
      </c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910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911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912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447" t="s">
        <v>477</v>
      </c>
      <c r="C23" s="448"/>
      <c r="D23" s="552"/>
      <c r="E23" s="79"/>
      <c r="F23" s="79"/>
      <c r="G23" s="81">
        <v>70350</v>
      </c>
      <c r="H23" s="23"/>
    </row>
    <row r="24" spans="1:8" ht="18" customHeight="1" x14ac:dyDescent="0.2">
      <c r="A24" s="13"/>
      <c r="B24" s="556" t="s">
        <v>301</v>
      </c>
      <c r="C24" s="557"/>
      <c r="D24" s="558"/>
      <c r="E24" s="77">
        <v>1</v>
      </c>
      <c r="F24" s="77" t="s">
        <v>214</v>
      </c>
      <c r="G24" s="78">
        <v>86300</v>
      </c>
      <c r="H24" s="23"/>
    </row>
    <row r="25" spans="1:8" ht="18" customHeight="1" x14ac:dyDescent="0.2">
      <c r="A25" s="13"/>
      <c r="B25" s="447" t="s">
        <v>478</v>
      </c>
      <c r="C25" s="448"/>
      <c r="D25" s="552"/>
      <c r="E25" s="79">
        <v>1</v>
      </c>
      <c r="F25" s="80" t="s">
        <v>481</v>
      </c>
      <c r="G25" s="81">
        <v>86300</v>
      </c>
      <c r="H25" s="23"/>
    </row>
    <row r="26" spans="1:8" ht="18" customHeight="1" x14ac:dyDescent="0.2">
      <c r="A26" s="13"/>
      <c r="B26" s="436" t="s">
        <v>479</v>
      </c>
      <c r="C26" s="377"/>
      <c r="D26" s="555"/>
      <c r="E26" s="82">
        <v>1</v>
      </c>
      <c r="F26" s="83" t="s">
        <v>482</v>
      </c>
      <c r="G26" s="84">
        <v>86300</v>
      </c>
      <c r="H26" s="23"/>
    </row>
    <row r="27" spans="1:8" ht="18" customHeight="1" x14ac:dyDescent="0.2">
      <c r="A27" s="13"/>
      <c r="B27" s="447" t="s">
        <v>94</v>
      </c>
      <c r="C27" s="448"/>
      <c r="D27" s="552"/>
      <c r="E27" s="85">
        <v>1</v>
      </c>
      <c r="F27" s="80" t="s">
        <v>211</v>
      </c>
      <c r="G27" s="81">
        <v>86300</v>
      </c>
      <c r="H27" s="23"/>
    </row>
    <row r="28" spans="1:8" ht="18" customHeight="1" x14ac:dyDescent="0.2">
      <c r="A28" s="13"/>
      <c r="B28" s="506" t="s">
        <v>480</v>
      </c>
      <c r="C28" s="400"/>
      <c r="D28" s="553"/>
      <c r="E28" s="86">
        <v>1</v>
      </c>
      <c r="F28" s="83" t="s">
        <v>483</v>
      </c>
      <c r="G28" s="84">
        <v>86300</v>
      </c>
      <c r="H28" s="23"/>
    </row>
    <row r="29" spans="1:8" ht="18" customHeight="1" x14ac:dyDescent="0.2">
      <c r="A29" s="13"/>
      <c r="B29" s="521"/>
      <c r="C29" s="522"/>
      <c r="D29" s="523"/>
      <c r="E29" s="87"/>
      <c r="F29" s="87"/>
      <c r="G29" s="87"/>
      <c r="H29" s="23"/>
    </row>
    <row r="30" spans="1:8" ht="18" customHeight="1" x14ac:dyDescent="0.2">
      <c r="A30" s="13"/>
      <c r="B30" s="452" t="s">
        <v>38</v>
      </c>
      <c r="C30" s="453"/>
      <c r="D30" s="524"/>
      <c r="E30" s="88"/>
      <c r="F30" s="89"/>
      <c r="G30" s="90">
        <f>SUM(G23:G29)</f>
        <v>501850</v>
      </c>
      <c r="H30" s="23"/>
    </row>
    <row r="31" spans="1:8" ht="18" customHeight="1" x14ac:dyDescent="0.2">
      <c r="A31" s="13"/>
      <c r="B31" s="507"/>
      <c r="C31" s="554"/>
      <c r="D31" s="554"/>
      <c r="E31" s="91"/>
      <c r="F31" s="91"/>
      <c r="G31" s="92"/>
      <c r="H31" s="23"/>
    </row>
    <row r="32" spans="1:8" ht="18" customHeight="1" x14ac:dyDescent="0.2">
      <c r="A32" s="13"/>
      <c r="B32" s="509" t="s">
        <v>10</v>
      </c>
      <c r="C32" s="509"/>
      <c r="D32" s="509"/>
      <c r="E32" s="93"/>
      <c r="F32" s="93"/>
      <c r="G32" s="94">
        <v>70350</v>
      </c>
      <c r="H32" s="23"/>
    </row>
    <row r="33" spans="1:8" ht="18" customHeight="1" x14ac:dyDescent="0.2">
      <c r="A33" s="13"/>
      <c r="B33" s="493" t="s">
        <v>484</v>
      </c>
      <c r="C33" s="493"/>
      <c r="D33" s="493"/>
      <c r="E33" s="95">
        <v>2</v>
      </c>
      <c r="F33" s="96" t="s">
        <v>487</v>
      </c>
      <c r="G33" s="97">
        <v>86300</v>
      </c>
      <c r="H33" s="23"/>
    </row>
    <row r="34" spans="1:8" ht="18" customHeight="1" x14ac:dyDescent="0.2">
      <c r="A34" s="13"/>
      <c r="B34" s="510" t="s">
        <v>485</v>
      </c>
      <c r="C34" s="511"/>
      <c r="D34" s="512"/>
      <c r="E34" s="98">
        <v>2</v>
      </c>
      <c r="F34" s="99" t="s">
        <v>488</v>
      </c>
      <c r="G34" s="100">
        <v>86300</v>
      </c>
      <c r="H34" s="23"/>
    </row>
    <row r="35" spans="1:8" ht="18" customHeight="1" x14ac:dyDescent="0.2">
      <c r="A35" s="13"/>
      <c r="B35" s="513" t="s">
        <v>486</v>
      </c>
      <c r="C35" s="513"/>
      <c r="D35" s="513"/>
      <c r="E35" s="95">
        <v>2</v>
      </c>
      <c r="F35" s="96" t="s">
        <v>489</v>
      </c>
      <c r="G35" s="97">
        <v>86300</v>
      </c>
      <c r="H35" s="23"/>
    </row>
    <row r="36" spans="1:8" ht="18" customHeight="1" x14ac:dyDescent="0.2">
      <c r="A36" s="13"/>
      <c r="B36" s="510" t="s">
        <v>93</v>
      </c>
      <c r="C36" s="511"/>
      <c r="D36" s="512"/>
      <c r="E36" s="98">
        <v>2</v>
      </c>
      <c r="F36" s="99" t="s">
        <v>210</v>
      </c>
      <c r="G36" s="101">
        <v>86300</v>
      </c>
      <c r="H36" s="23"/>
    </row>
    <row r="37" spans="1:8" ht="18" customHeight="1" x14ac:dyDescent="0.2">
      <c r="A37" s="13"/>
      <c r="B37" s="468" t="s">
        <v>291</v>
      </c>
      <c r="C37" s="469"/>
      <c r="D37" s="470"/>
      <c r="E37" s="102">
        <v>2</v>
      </c>
      <c r="F37" s="96" t="s">
        <v>234</v>
      </c>
      <c r="G37" s="103">
        <v>86300</v>
      </c>
      <c r="H37" s="23"/>
    </row>
    <row r="38" spans="1:8" ht="18" customHeight="1" x14ac:dyDescent="0.2">
      <c r="A38" s="13"/>
      <c r="B38" s="481"/>
      <c r="C38" s="448"/>
      <c r="D38" s="449"/>
      <c r="E38" s="98"/>
      <c r="F38" s="98"/>
      <c r="G38" s="101"/>
      <c r="H38" s="23"/>
    </row>
    <row r="39" spans="1:8" ht="18" customHeight="1" x14ac:dyDescent="0.2">
      <c r="A39" s="13"/>
      <c r="B39" s="495" t="s">
        <v>38</v>
      </c>
      <c r="C39" s="495"/>
      <c r="D39" s="495"/>
      <c r="E39" s="104"/>
      <c r="F39" s="105"/>
      <c r="G39" s="106">
        <f>SUM(G32:G38)</f>
        <v>501850</v>
      </c>
      <c r="H39" s="23"/>
    </row>
    <row r="40" spans="1:8" ht="18" customHeight="1" x14ac:dyDescent="0.2">
      <c r="A40" s="13"/>
      <c r="B40" s="485"/>
      <c r="C40" s="486"/>
      <c r="D40" s="486"/>
      <c r="E40" s="486"/>
      <c r="F40" s="486"/>
      <c r="G40" s="487"/>
      <c r="H40" s="23"/>
    </row>
    <row r="41" spans="1:8" ht="18" customHeight="1" x14ac:dyDescent="0.2">
      <c r="A41" s="13"/>
      <c r="B41" s="514" t="s">
        <v>10</v>
      </c>
      <c r="C41" s="514"/>
      <c r="D41" s="514"/>
      <c r="E41" s="107"/>
      <c r="F41" s="107"/>
      <c r="G41" s="108">
        <v>70350</v>
      </c>
      <c r="H41" s="23"/>
    </row>
    <row r="42" spans="1:8" ht="18" customHeight="1" x14ac:dyDescent="0.2">
      <c r="A42" s="13"/>
      <c r="B42" s="502" t="s">
        <v>490</v>
      </c>
      <c r="C42" s="502"/>
      <c r="D42" s="502"/>
      <c r="E42" s="79">
        <v>3</v>
      </c>
      <c r="F42" s="80" t="s">
        <v>495</v>
      </c>
      <c r="G42" s="81">
        <v>86300</v>
      </c>
      <c r="H42" s="23"/>
    </row>
    <row r="43" spans="1:8" ht="18" customHeight="1" x14ac:dyDescent="0.2">
      <c r="A43" s="13"/>
      <c r="B43" s="503" t="s">
        <v>491</v>
      </c>
      <c r="C43" s="503"/>
      <c r="D43" s="503"/>
      <c r="E43" s="109">
        <v>3</v>
      </c>
      <c r="F43" s="83" t="s">
        <v>496</v>
      </c>
      <c r="G43" s="110">
        <v>86300</v>
      </c>
      <c r="H43" s="23"/>
    </row>
    <row r="44" spans="1:8" ht="18" customHeight="1" x14ac:dyDescent="0.2">
      <c r="A44" s="13"/>
      <c r="B44" s="502" t="s">
        <v>492</v>
      </c>
      <c r="C44" s="502"/>
      <c r="D44" s="502"/>
      <c r="E44" s="79">
        <v>3</v>
      </c>
      <c r="F44" s="80" t="s">
        <v>497</v>
      </c>
      <c r="G44" s="81">
        <v>86300</v>
      </c>
      <c r="H44" s="23"/>
    </row>
    <row r="45" spans="1:8" ht="18" customHeight="1" x14ac:dyDescent="0.2">
      <c r="A45" s="13"/>
      <c r="B45" s="503" t="s">
        <v>493</v>
      </c>
      <c r="C45" s="503"/>
      <c r="D45" s="503"/>
      <c r="E45" s="109">
        <v>3</v>
      </c>
      <c r="F45" s="83" t="s">
        <v>498</v>
      </c>
      <c r="G45" s="110">
        <v>86300</v>
      </c>
      <c r="H45" s="23"/>
    </row>
    <row r="46" spans="1:8" ht="18" customHeight="1" x14ac:dyDescent="0.2">
      <c r="A46" s="13"/>
      <c r="B46" s="501" t="s">
        <v>494</v>
      </c>
      <c r="C46" s="501"/>
      <c r="D46" s="501"/>
      <c r="E46" s="111">
        <v>3</v>
      </c>
      <c r="F46" s="80" t="s">
        <v>221</v>
      </c>
      <c r="G46" s="112">
        <v>86300</v>
      </c>
      <c r="H46" s="23"/>
    </row>
    <row r="47" spans="1:8" ht="18" customHeight="1" x14ac:dyDescent="0.2">
      <c r="A47" s="13"/>
      <c r="B47" s="482"/>
      <c r="C47" s="483"/>
      <c r="D47" s="484"/>
      <c r="E47" s="109"/>
      <c r="F47" s="83"/>
      <c r="G47" s="110"/>
      <c r="H47" s="23"/>
    </row>
    <row r="48" spans="1:8" ht="18" customHeight="1" x14ac:dyDescent="0.2">
      <c r="A48" s="13"/>
      <c r="B48" s="504" t="s">
        <v>38</v>
      </c>
      <c r="C48" s="504"/>
      <c r="D48" s="504"/>
      <c r="E48" s="113"/>
      <c r="F48" s="113"/>
      <c r="G48" s="114">
        <f>SUM(G41:G47)</f>
        <v>501850</v>
      </c>
      <c r="H48" s="23"/>
    </row>
    <row r="49" spans="1:8" ht="18" customHeight="1" x14ac:dyDescent="0.2">
      <c r="A49" s="13"/>
      <c r="B49" s="488"/>
      <c r="C49" s="489"/>
      <c r="D49" s="489"/>
      <c r="E49" s="489"/>
      <c r="F49" s="489"/>
      <c r="G49" s="490"/>
      <c r="H49" s="23"/>
    </row>
    <row r="50" spans="1:8" ht="18" customHeight="1" x14ac:dyDescent="0.2">
      <c r="A50" s="13"/>
      <c r="B50" s="497" t="s">
        <v>10</v>
      </c>
      <c r="C50" s="497"/>
      <c r="D50" s="497"/>
      <c r="E50" s="115"/>
      <c r="F50" s="115"/>
      <c r="G50" s="116">
        <v>70350</v>
      </c>
      <c r="H50" s="23"/>
    </row>
    <row r="51" spans="1:8" ht="18" customHeight="1" x14ac:dyDescent="0.2">
      <c r="A51" s="13"/>
      <c r="B51" s="492" t="s">
        <v>499</v>
      </c>
      <c r="C51" s="492"/>
      <c r="D51" s="492"/>
      <c r="E51" s="117">
        <v>4</v>
      </c>
      <c r="F51" s="83" t="s">
        <v>504</v>
      </c>
      <c r="G51" s="118">
        <v>86300</v>
      </c>
      <c r="H51" s="23"/>
    </row>
    <row r="52" spans="1:8" ht="18" customHeight="1" x14ac:dyDescent="0.2">
      <c r="A52" s="13"/>
      <c r="B52" s="491" t="s">
        <v>500</v>
      </c>
      <c r="C52" s="491"/>
      <c r="D52" s="491"/>
      <c r="E52" s="79">
        <v>4</v>
      </c>
      <c r="F52" s="79" t="s">
        <v>505</v>
      </c>
      <c r="G52" s="119">
        <v>86300</v>
      </c>
      <c r="H52" s="23"/>
    </row>
    <row r="53" spans="1:8" ht="18" customHeight="1" x14ac:dyDescent="0.2">
      <c r="A53" s="13"/>
      <c r="B53" s="492" t="s">
        <v>501</v>
      </c>
      <c r="C53" s="492"/>
      <c r="D53" s="492"/>
      <c r="E53" s="117">
        <v>4</v>
      </c>
      <c r="F53" s="83" t="s">
        <v>506</v>
      </c>
      <c r="G53" s="118">
        <v>86300</v>
      </c>
      <c r="H53" s="23"/>
    </row>
    <row r="54" spans="1:8" ht="18" customHeight="1" x14ac:dyDescent="0.2">
      <c r="A54" s="13"/>
      <c r="B54" s="491" t="s">
        <v>502</v>
      </c>
      <c r="C54" s="491"/>
      <c r="D54" s="491"/>
      <c r="E54" s="79">
        <v>4</v>
      </c>
      <c r="F54" s="79" t="s">
        <v>507</v>
      </c>
      <c r="G54" s="119">
        <v>86300</v>
      </c>
      <c r="H54" s="23"/>
    </row>
    <row r="55" spans="1:8" ht="18" customHeight="1" x14ac:dyDescent="0.2">
      <c r="A55" s="13"/>
      <c r="B55" s="492" t="s">
        <v>503</v>
      </c>
      <c r="C55" s="492"/>
      <c r="D55" s="492"/>
      <c r="E55" s="117">
        <v>4</v>
      </c>
      <c r="F55" s="83" t="s">
        <v>508</v>
      </c>
      <c r="G55" s="118">
        <v>86300</v>
      </c>
      <c r="H55" s="23"/>
    </row>
    <row r="56" spans="1:8" ht="18" customHeight="1" x14ac:dyDescent="0.2">
      <c r="A56" s="13"/>
      <c r="B56" s="505"/>
      <c r="C56" s="505"/>
      <c r="D56" s="505"/>
      <c r="E56" s="79"/>
      <c r="F56" s="79"/>
      <c r="G56" s="119"/>
      <c r="H56" s="23"/>
    </row>
    <row r="57" spans="1:8" ht="18" customHeight="1" x14ac:dyDescent="0.2">
      <c r="A57" s="13"/>
      <c r="B57" s="496" t="s">
        <v>38</v>
      </c>
      <c r="C57" s="496"/>
      <c r="D57" s="496"/>
      <c r="E57" s="120"/>
      <c r="F57" s="120"/>
      <c r="G57" s="121">
        <f>SUM(G50:G56)</f>
        <v>501850</v>
      </c>
      <c r="H57" s="23"/>
    </row>
    <row r="58" spans="1:8" ht="18" customHeight="1" x14ac:dyDescent="0.2">
      <c r="A58" s="13"/>
      <c r="B58" s="122"/>
      <c r="C58" s="123"/>
      <c r="D58" s="123"/>
      <c r="E58" s="124"/>
      <c r="F58" s="124"/>
      <c r="G58" s="125"/>
      <c r="H58" s="23"/>
    </row>
    <row r="59" spans="1:8" ht="18" customHeight="1" x14ac:dyDescent="0.2">
      <c r="A59" s="13"/>
      <c r="B59" s="497" t="s">
        <v>10</v>
      </c>
      <c r="C59" s="497"/>
      <c r="D59" s="497"/>
      <c r="E59" s="115"/>
      <c r="F59" s="115"/>
      <c r="G59" s="116">
        <v>70350</v>
      </c>
      <c r="H59" s="23"/>
    </row>
    <row r="60" spans="1:8" ht="18" customHeight="1" x14ac:dyDescent="0.2">
      <c r="A60" s="13"/>
      <c r="B60" s="492" t="s">
        <v>509</v>
      </c>
      <c r="C60" s="492"/>
      <c r="D60" s="492"/>
      <c r="E60" s="117">
        <v>5</v>
      </c>
      <c r="F60" s="117" t="s">
        <v>514</v>
      </c>
      <c r="G60" s="118">
        <v>86300</v>
      </c>
      <c r="H60" s="23"/>
    </row>
    <row r="61" spans="1:8" ht="18" customHeight="1" x14ac:dyDescent="0.2">
      <c r="A61" s="13"/>
      <c r="B61" s="491" t="s">
        <v>510</v>
      </c>
      <c r="C61" s="491"/>
      <c r="D61" s="491"/>
      <c r="E61" s="79">
        <v>5</v>
      </c>
      <c r="F61" s="79" t="s">
        <v>515</v>
      </c>
      <c r="G61" s="119">
        <v>86300</v>
      </c>
      <c r="H61" s="23"/>
    </row>
    <row r="62" spans="1:8" ht="18" customHeight="1" x14ac:dyDescent="0.2">
      <c r="A62" s="13"/>
      <c r="B62" s="492" t="s">
        <v>511</v>
      </c>
      <c r="C62" s="492"/>
      <c r="D62" s="492"/>
      <c r="E62" s="117">
        <v>5</v>
      </c>
      <c r="F62" s="117" t="s">
        <v>516</v>
      </c>
      <c r="G62" s="118">
        <v>86300</v>
      </c>
      <c r="H62" s="23"/>
    </row>
    <row r="63" spans="1:8" ht="18" customHeight="1" x14ac:dyDescent="0.2">
      <c r="A63" s="13"/>
      <c r="B63" s="491" t="s">
        <v>512</v>
      </c>
      <c r="C63" s="491"/>
      <c r="D63" s="491"/>
      <c r="E63" s="79">
        <v>5</v>
      </c>
      <c r="F63" s="79" t="s">
        <v>517</v>
      </c>
      <c r="G63" s="119">
        <v>86300</v>
      </c>
      <c r="H63" s="23"/>
    </row>
    <row r="64" spans="1:8" ht="18" customHeight="1" x14ac:dyDescent="0.2">
      <c r="A64" s="13"/>
      <c r="B64" s="492" t="s">
        <v>513</v>
      </c>
      <c r="C64" s="492"/>
      <c r="D64" s="492"/>
      <c r="E64" s="117">
        <v>5</v>
      </c>
      <c r="F64" s="117" t="s">
        <v>518</v>
      </c>
      <c r="G64" s="118">
        <v>86300</v>
      </c>
      <c r="H64" s="23"/>
    </row>
    <row r="65" spans="1:8" ht="18" customHeight="1" x14ac:dyDescent="0.2">
      <c r="A65" s="13"/>
      <c r="B65" s="505"/>
      <c r="C65" s="505"/>
      <c r="D65" s="505"/>
      <c r="E65" s="79"/>
      <c r="F65" s="79"/>
      <c r="G65" s="119"/>
      <c r="H65" s="23"/>
    </row>
    <row r="66" spans="1:8" ht="18" customHeight="1" x14ac:dyDescent="0.2">
      <c r="A66" s="13"/>
      <c r="B66" s="496" t="s">
        <v>38</v>
      </c>
      <c r="C66" s="496"/>
      <c r="D66" s="496"/>
      <c r="E66" s="120"/>
      <c r="F66" s="120"/>
      <c r="G66" s="121">
        <f>SUM(G59:G65)</f>
        <v>501850</v>
      </c>
      <c r="H66" s="23"/>
    </row>
    <row r="67" spans="1:8" ht="18" customHeight="1" x14ac:dyDescent="0.2">
      <c r="A67" s="13"/>
      <c r="B67" s="122"/>
      <c r="C67" s="123"/>
      <c r="D67" s="123"/>
      <c r="E67" s="124"/>
      <c r="F67" s="124"/>
      <c r="G67" s="125"/>
      <c r="H67" s="23"/>
    </row>
    <row r="68" spans="1:8" ht="18" customHeight="1" x14ac:dyDescent="0.2">
      <c r="A68" s="13"/>
      <c r="B68" s="497" t="s">
        <v>10</v>
      </c>
      <c r="C68" s="497"/>
      <c r="D68" s="497"/>
      <c r="E68" s="115"/>
      <c r="F68" s="115"/>
      <c r="G68" s="116">
        <v>70350</v>
      </c>
      <c r="H68" s="23"/>
    </row>
    <row r="69" spans="1:8" ht="18" customHeight="1" x14ac:dyDescent="0.2">
      <c r="A69" s="13"/>
      <c r="B69" s="492" t="s">
        <v>519</v>
      </c>
      <c r="C69" s="492"/>
      <c r="D69" s="492"/>
      <c r="E69" s="117">
        <v>6</v>
      </c>
      <c r="F69" s="117" t="s">
        <v>524</v>
      </c>
      <c r="G69" s="118">
        <v>86300</v>
      </c>
      <c r="H69" s="23"/>
    </row>
    <row r="70" spans="1:8" ht="18" customHeight="1" x14ac:dyDescent="0.2">
      <c r="A70" s="13"/>
      <c r="B70" s="491" t="s">
        <v>520</v>
      </c>
      <c r="C70" s="491"/>
      <c r="D70" s="491"/>
      <c r="E70" s="79">
        <v>6</v>
      </c>
      <c r="F70" s="79" t="s">
        <v>525</v>
      </c>
      <c r="G70" s="119">
        <v>86300</v>
      </c>
      <c r="H70" s="23"/>
    </row>
    <row r="71" spans="1:8" ht="18" customHeight="1" x14ac:dyDescent="0.2">
      <c r="A71" s="13"/>
      <c r="B71" s="492" t="s">
        <v>521</v>
      </c>
      <c r="C71" s="492"/>
      <c r="D71" s="492"/>
      <c r="E71" s="117">
        <v>6</v>
      </c>
      <c r="F71" s="117" t="s">
        <v>526</v>
      </c>
      <c r="G71" s="118">
        <v>86300</v>
      </c>
      <c r="H71" s="23"/>
    </row>
    <row r="72" spans="1:8" ht="18" customHeight="1" x14ac:dyDescent="0.2">
      <c r="A72" s="13"/>
      <c r="B72" s="491" t="s">
        <v>522</v>
      </c>
      <c r="C72" s="491"/>
      <c r="D72" s="491"/>
      <c r="E72" s="79">
        <v>6</v>
      </c>
      <c r="F72" s="79" t="s">
        <v>528</v>
      </c>
      <c r="G72" s="119">
        <v>86300</v>
      </c>
      <c r="H72" s="23"/>
    </row>
    <row r="73" spans="1:8" ht="18" customHeight="1" x14ac:dyDescent="0.2">
      <c r="A73" s="13"/>
      <c r="B73" s="492" t="s">
        <v>523</v>
      </c>
      <c r="C73" s="492"/>
      <c r="D73" s="492"/>
      <c r="E73" s="117">
        <v>6</v>
      </c>
      <c r="F73" s="117" t="s">
        <v>527</v>
      </c>
      <c r="G73" s="118">
        <v>86300</v>
      </c>
      <c r="H73" s="23"/>
    </row>
    <row r="74" spans="1:8" ht="18" customHeight="1" x14ac:dyDescent="0.2">
      <c r="A74" s="13"/>
      <c r="B74" s="498"/>
      <c r="C74" s="475"/>
      <c r="D74" s="499"/>
      <c r="E74" s="79"/>
      <c r="F74" s="79"/>
      <c r="G74" s="119"/>
      <c r="H74" s="23"/>
    </row>
    <row r="75" spans="1:8" ht="18" customHeight="1" x14ac:dyDescent="0.2">
      <c r="A75" s="13"/>
      <c r="B75" s="496" t="s">
        <v>38</v>
      </c>
      <c r="C75" s="496"/>
      <c r="D75" s="496"/>
      <c r="E75" s="120"/>
      <c r="F75" s="120"/>
      <c r="G75" s="121">
        <f>SUM(G68:G74)</f>
        <v>501850</v>
      </c>
      <c r="H75" s="23"/>
    </row>
    <row r="76" spans="1:8" ht="18" customHeight="1" x14ac:dyDescent="0.2">
      <c r="A76" s="13"/>
      <c r="B76" s="126"/>
      <c r="C76" s="127"/>
      <c r="D76" s="127"/>
      <c r="E76" s="128"/>
      <c r="F76" s="128"/>
      <c r="G76" s="129"/>
      <c r="H76" s="23"/>
    </row>
    <row r="77" spans="1:8" ht="18" customHeight="1" x14ac:dyDescent="0.2">
      <c r="A77" s="13"/>
      <c r="B77" s="462" t="s">
        <v>10</v>
      </c>
      <c r="C77" s="463"/>
      <c r="D77" s="464"/>
      <c r="E77" s="93"/>
      <c r="F77" s="93"/>
      <c r="G77" s="130">
        <v>70350</v>
      </c>
      <c r="H77" s="23"/>
    </row>
    <row r="78" spans="1:8" ht="18" customHeight="1" x14ac:dyDescent="0.2">
      <c r="A78" s="13"/>
      <c r="B78" s="468" t="s">
        <v>529</v>
      </c>
      <c r="C78" s="469"/>
      <c r="D78" s="470"/>
      <c r="E78" s="102">
        <v>7</v>
      </c>
      <c r="F78" s="117" t="s">
        <v>534</v>
      </c>
      <c r="G78" s="103">
        <v>86300</v>
      </c>
      <c r="H78" s="23"/>
    </row>
    <row r="79" spans="1:8" ht="18" customHeight="1" x14ac:dyDescent="0.2">
      <c r="A79" s="13"/>
      <c r="B79" s="471" t="s">
        <v>530</v>
      </c>
      <c r="C79" s="472"/>
      <c r="D79" s="473"/>
      <c r="E79" s="98">
        <v>7</v>
      </c>
      <c r="F79" s="79" t="s">
        <v>535</v>
      </c>
      <c r="G79" s="101">
        <v>86300</v>
      </c>
      <c r="H79" s="23"/>
    </row>
    <row r="80" spans="1:8" ht="18" customHeight="1" x14ac:dyDescent="0.2">
      <c r="A80" s="13"/>
      <c r="B80" s="468" t="s">
        <v>531</v>
      </c>
      <c r="C80" s="469"/>
      <c r="D80" s="470"/>
      <c r="E80" s="102">
        <v>7</v>
      </c>
      <c r="F80" s="117" t="s">
        <v>536</v>
      </c>
      <c r="G80" s="103">
        <v>86300</v>
      </c>
      <c r="H80" s="23"/>
    </row>
    <row r="81" spans="1:8" ht="18" customHeight="1" x14ac:dyDescent="0.2">
      <c r="A81" s="13"/>
      <c r="B81" s="471" t="s">
        <v>532</v>
      </c>
      <c r="C81" s="472"/>
      <c r="D81" s="473"/>
      <c r="E81" s="98">
        <v>7</v>
      </c>
      <c r="F81" s="79" t="s">
        <v>537</v>
      </c>
      <c r="G81" s="101">
        <v>86300</v>
      </c>
      <c r="H81" s="23"/>
    </row>
    <row r="82" spans="1:8" ht="18" customHeight="1" x14ac:dyDescent="0.2">
      <c r="A82" s="13"/>
      <c r="B82" s="468" t="s">
        <v>533</v>
      </c>
      <c r="C82" s="469"/>
      <c r="D82" s="470"/>
      <c r="E82" s="102">
        <v>7</v>
      </c>
      <c r="F82" s="117" t="s">
        <v>538</v>
      </c>
      <c r="G82" s="103">
        <v>86300</v>
      </c>
      <c r="H82" s="23"/>
    </row>
    <row r="83" spans="1:8" ht="18" customHeight="1" x14ac:dyDescent="0.2">
      <c r="A83" s="13"/>
      <c r="B83" s="474"/>
      <c r="C83" s="475"/>
      <c r="D83" s="476"/>
      <c r="E83" s="98"/>
      <c r="F83" s="98"/>
      <c r="G83" s="101"/>
      <c r="H83" s="23"/>
    </row>
    <row r="84" spans="1:8" ht="18" customHeight="1" x14ac:dyDescent="0.2">
      <c r="A84" s="13"/>
      <c r="B84" s="495" t="s">
        <v>38</v>
      </c>
      <c r="C84" s="495"/>
      <c r="D84" s="495"/>
      <c r="E84" s="131"/>
      <c r="F84" s="131"/>
      <c r="G84" s="106">
        <f>SUM(G77:G83)</f>
        <v>501850</v>
      </c>
      <c r="H84" s="23"/>
    </row>
    <row r="85" spans="1:8" ht="18" customHeight="1" x14ac:dyDescent="0.2">
      <c r="A85" s="13"/>
      <c r="B85" s="132"/>
      <c r="C85" s="133"/>
      <c r="D85" s="133"/>
      <c r="E85" s="134"/>
      <c r="F85" s="134"/>
      <c r="G85" s="135"/>
      <c r="H85" s="23"/>
    </row>
    <row r="86" spans="1:8" ht="18" customHeight="1" x14ac:dyDescent="0.2">
      <c r="A86" s="13"/>
      <c r="B86" s="462" t="s">
        <v>10</v>
      </c>
      <c r="C86" s="463"/>
      <c r="D86" s="464"/>
      <c r="E86" s="93"/>
      <c r="F86" s="93"/>
      <c r="G86" s="130">
        <v>70350</v>
      </c>
      <c r="H86" s="23"/>
    </row>
    <row r="87" spans="1:8" ht="18" customHeight="1" x14ac:dyDescent="0.2">
      <c r="A87" s="13"/>
      <c r="B87" s="465" t="s">
        <v>539</v>
      </c>
      <c r="C87" s="442"/>
      <c r="D87" s="443"/>
      <c r="E87" s="102">
        <v>8</v>
      </c>
      <c r="F87" s="117" t="s">
        <v>544</v>
      </c>
      <c r="G87" s="103">
        <v>86300</v>
      </c>
      <c r="H87" s="23"/>
    </row>
    <row r="88" spans="1:8" ht="18" customHeight="1" x14ac:dyDescent="0.2">
      <c r="A88" s="13"/>
      <c r="B88" s="466" t="s">
        <v>540</v>
      </c>
      <c r="C88" s="457"/>
      <c r="D88" s="467"/>
      <c r="E88" s="98">
        <v>8</v>
      </c>
      <c r="F88" s="79" t="s">
        <v>545</v>
      </c>
      <c r="G88" s="101">
        <v>86300</v>
      </c>
      <c r="H88" s="23"/>
    </row>
    <row r="89" spans="1:8" ht="18" customHeight="1" x14ac:dyDescent="0.2">
      <c r="A89" s="13"/>
      <c r="B89" s="465" t="s">
        <v>541</v>
      </c>
      <c r="C89" s="442"/>
      <c r="D89" s="443"/>
      <c r="E89" s="102">
        <v>8</v>
      </c>
      <c r="F89" s="117" t="s">
        <v>546</v>
      </c>
      <c r="G89" s="103">
        <v>86300</v>
      </c>
      <c r="H89" s="23"/>
    </row>
    <row r="90" spans="1:8" ht="18" customHeight="1" x14ac:dyDescent="0.2">
      <c r="A90" s="13"/>
      <c r="B90" s="466" t="s">
        <v>542</v>
      </c>
      <c r="C90" s="457"/>
      <c r="D90" s="467"/>
      <c r="E90" s="98">
        <v>8</v>
      </c>
      <c r="F90" s="79" t="s">
        <v>547</v>
      </c>
      <c r="G90" s="101">
        <v>86300</v>
      </c>
      <c r="H90" s="23"/>
    </row>
    <row r="91" spans="1:8" ht="18" customHeight="1" x14ac:dyDescent="0.2">
      <c r="A91" s="13"/>
      <c r="B91" s="465" t="s">
        <v>543</v>
      </c>
      <c r="C91" s="442"/>
      <c r="D91" s="443"/>
      <c r="E91" s="102">
        <v>8</v>
      </c>
      <c r="F91" s="117" t="s">
        <v>548</v>
      </c>
      <c r="G91" s="101">
        <v>86300</v>
      </c>
      <c r="H91" s="23"/>
    </row>
    <row r="92" spans="1:8" ht="18" customHeight="1" x14ac:dyDescent="0.2">
      <c r="A92" s="13"/>
      <c r="B92" s="474"/>
      <c r="C92" s="475"/>
      <c r="D92" s="476"/>
      <c r="E92" s="98"/>
      <c r="F92" s="98"/>
      <c r="G92" s="101"/>
      <c r="H92" s="23"/>
    </row>
    <row r="93" spans="1:8" ht="18" customHeight="1" x14ac:dyDescent="0.2">
      <c r="A93" s="13"/>
      <c r="B93" s="495" t="s">
        <v>38</v>
      </c>
      <c r="C93" s="495"/>
      <c r="D93" s="495"/>
      <c r="E93" s="131"/>
      <c r="F93" s="131"/>
      <c r="G93" s="106">
        <f>SUM(G86:G92)</f>
        <v>501850</v>
      </c>
      <c r="H93" s="23"/>
    </row>
    <row r="94" spans="1:8" ht="18" customHeight="1" x14ac:dyDescent="0.2">
      <c r="A94" s="13"/>
      <c r="B94" s="459"/>
      <c r="C94" s="460"/>
      <c r="D94" s="460"/>
      <c r="E94" s="460"/>
      <c r="F94" s="460"/>
      <c r="G94" s="461"/>
      <c r="H94" s="23"/>
    </row>
    <row r="95" spans="1:8" ht="18" customHeight="1" x14ac:dyDescent="0.2">
      <c r="A95" s="13"/>
      <c r="B95" s="136" t="s">
        <v>171</v>
      </c>
      <c r="C95" s="137"/>
      <c r="D95" s="138"/>
      <c r="E95" s="139"/>
      <c r="F95" s="140"/>
      <c r="G95" s="141">
        <v>21000</v>
      </c>
      <c r="H95" s="23"/>
    </row>
    <row r="96" spans="1:8" ht="18" customHeight="1" x14ac:dyDescent="0.2">
      <c r="A96" s="13"/>
      <c r="B96" s="436" t="s">
        <v>172</v>
      </c>
      <c r="C96" s="377"/>
      <c r="D96" s="437"/>
      <c r="E96" s="142"/>
      <c r="F96" s="102"/>
      <c r="G96" s="103">
        <v>135600</v>
      </c>
      <c r="H96" s="23"/>
    </row>
    <row r="97" spans="1:9" ht="18" customHeight="1" x14ac:dyDescent="0.2">
      <c r="A97" s="13"/>
      <c r="B97" s="447"/>
      <c r="C97" s="448"/>
      <c r="D97" s="449"/>
      <c r="E97" s="98"/>
      <c r="F97" s="143"/>
      <c r="G97" s="101"/>
      <c r="H97" s="23"/>
    </row>
    <row r="98" spans="1:9" ht="19.5" customHeight="1" x14ac:dyDescent="0.2">
      <c r="A98" s="13"/>
      <c r="B98" s="452" t="s">
        <v>38</v>
      </c>
      <c r="C98" s="453"/>
      <c r="D98" s="454"/>
      <c r="E98" s="104"/>
      <c r="F98" s="105"/>
      <c r="G98" s="106">
        <f>SUM(G95:G97)</f>
        <v>156600</v>
      </c>
      <c r="H98" s="27"/>
    </row>
    <row r="99" spans="1:9" ht="19.5" customHeight="1" x14ac:dyDescent="0.2">
      <c r="A99" s="13"/>
      <c r="B99" s="389" t="s">
        <v>17</v>
      </c>
      <c r="C99" s="390"/>
      <c r="D99" s="148"/>
      <c r="E99" s="149"/>
      <c r="F99" s="26"/>
      <c r="G99" s="49"/>
      <c r="H99" s="27"/>
    </row>
    <row r="100" spans="1:9" ht="19.5" customHeight="1" x14ac:dyDescent="0.2">
      <c r="A100" s="13"/>
      <c r="B100" s="391" t="s">
        <v>18</v>
      </c>
      <c r="C100" s="391"/>
      <c r="D100" s="391"/>
      <c r="E100" s="391"/>
      <c r="F100" s="146" t="s">
        <v>2</v>
      </c>
      <c r="G100" s="145">
        <f>G30+G39+G48+G57+G66+G75+G84+G93+G98</f>
        <v>4171400</v>
      </c>
      <c r="H100" s="29"/>
      <c r="I100" s="38"/>
    </row>
    <row r="101" spans="1:9" ht="19.5" customHeight="1" x14ac:dyDescent="0.2">
      <c r="A101" s="13"/>
      <c r="B101" s="391" t="s">
        <v>550</v>
      </c>
      <c r="C101" s="391"/>
      <c r="D101" s="391"/>
      <c r="E101" s="391"/>
      <c r="H101" s="29"/>
      <c r="I101" s="38"/>
    </row>
    <row r="102" spans="1:9" ht="19.5" customHeight="1" x14ac:dyDescent="0.2">
      <c r="A102" s="13"/>
      <c r="B102" s="391" t="s">
        <v>21</v>
      </c>
      <c r="C102" s="391"/>
      <c r="D102" s="391"/>
      <c r="E102" s="391"/>
      <c r="F102" s="391"/>
      <c r="G102" s="150"/>
      <c r="H102" s="29"/>
      <c r="I102" s="38"/>
    </row>
    <row r="103" spans="1:9" ht="23.25" customHeight="1" x14ac:dyDescent="0.2">
      <c r="A103" s="13"/>
      <c r="B103" s="391" t="s">
        <v>551</v>
      </c>
      <c r="C103" s="391"/>
      <c r="D103" s="391"/>
      <c r="E103" s="391"/>
      <c r="F103" s="391"/>
      <c r="G103" s="150"/>
      <c r="H103" s="30"/>
    </row>
    <row r="104" spans="1:9" ht="19.5" customHeight="1" x14ac:dyDescent="0.2">
      <c r="A104" s="13"/>
      <c r="B104" s="391" t="s">
        <v>471</v>
      </c>
      <c r="C104" s="391"/>
      <c r="D104" s="391"/>
      <c r="E104" s="391"/>
      <c r="F104" s="391"/>
      <c r="G104" s="391"/>
      <c r="H104" s="30"/>
    </row>
    <row r="105" spans="1:9" ht="19.5" customHeight="1" x14ac:dyDescent="0.2">
      <c r="A105" s="13"/>
      <c r="B105" s="391" t="s">
        <v>22</v>
      </c>
      <c r="C105" s="391"/>
      <c r="D105" s="391"/>
      <c r="E105" s="391"/>
      <c r="F105" s="391"/>
      <c r="G105" s="151"/>
      <c r="H105" s="31"/>
    </row>
    <row r="106" spans="1:9" ht="19.5" customHeight="1" x14ac:dyDescent="0.2">
      <c r="A106" s="13"/>
      <c r="B106" s="391" t="s">
        <v>24</v>
      </c>
      <c r="C106" s="391"/>
      <c r="D106" s="391"/>
      <c r="E106" s="391"/>
      <c r="F106" s="391"/>
      <c r="G106" s="152"/>
      <c r="H106" s="31"/>
    </row>
    <row r="107" spans="1:9" ht="19.5" customHeight="1" x14ac:dyDescent="0.2">
      <c r="A107" s="13"/>
      <c r="B107" s="391"/>
      <c r="C107" s="391"/>
      <c r="D107" s="391"/>
      <c r="E107" s="391"/>
      <c r="F107" s="391"/>
      <c r="G107" s="68"/>
      <c r="H107" s="31"/>
    </row>
    <row r="108" spans="1:9" ht="19.5" customHeight="1" x14ac:dyDescent="0.2">
      <c r="A108" s="13"/>
      <c r="B108" s="152"/>
      <c r="C108" s="152"/>
      <c r="D108" s="152"/>
      <c r="E108" s="152"/>
      <c r="F108" s="152"/>
      <c r="G108" s="152"/>
      <c r="H108" s="31"/>
    </row>
    <row r="109" spans="1:9" ht="19.5" customHeight="1" x14ac:dyDescent="0.2">
      <c r="A109" s="13"/>
      <c r="B109" s="153"/>
      <c r="C109" s="153"/>
      <c r="D109" s="68"/>
      <c r="E109" s="68"/>
      <c r="F109" s="68"/>
      <c r="G109" s="68"/>
      <c r="H109" s="31"/>
    </row>
    <row r="110" spans="1:9" ht="19.5" customHeight="1" x14ac:dyDescent="0.2">
      <c r="A110" s="13"/>
      <c r="B110" s="153"/>
      <c r="C110" s="153"/>
      <c r="D110" s="68"/>
      <c r="E110" s="68"/>
      <c r="F110" s="68"/>
      <c r="G110" s="68"/>
      <c r="H110" s="31"/>
    </row>
    <row r="111" spans="1:9" ht="19.5" customHeight="1" x14ac:dyDescent="0.2">
      <c r="A111" s="13"/>
      <c r="B111" s="153"/>
      <c r="C111" s="153"/>
      <c r="D111" s="68"/>
      <c r="E111" s="68"/>
      <c r="F111" s="68"/>
      <c r="G111" s="68"/>
      <c r="H111" s="32"/>
    </row>
    <row r="112" spans="1:9" ht="19.5" customHeight="1" x14ac:dyDescent="0.25">
      <c r="A112" s="33"/>
      <c r="B112" s="154"/>
      <c r="C112" s="398"/>
      <c r="D112" s="398"/>
      <c r="E112" s="398"/>
      <c r="F112" s="398"/>
      <c r="G112" s="398"/>
      <c r="H112" s="34"/>
    </row>
    <row r="113" spans="1:8" ht="15.75" customHeight="1" x14ac:dyDescent="0.2">
      <c r="A113" s="13"/>
      <c r="B113" s="155"/>
      <c r="C113" s="399"/>
      <c r="D113" s="399"/>
      <c r="E113" s="399"/>
      <c r="F113" s="399"/>
      <c r="G113" s="399"/>
      <c r="H113" s="13"/>
    </row>
    <row r="114" spans="1:8" ht="15.75" customHeight="1" x14ac:dyDescent="0.2">
      <c r="B114" s="392" t="s">
        <v>902</v>
      </c>
      <c r="C114" s="392"/>
      <c r="D114" s="156"/>
      <c r="E114" s="393" t="s">
        <v>19</v>
      </c>
      <c r="F114" s="393"/>
      <c r="G114" s="393"/>
    </row>
    <row r="115" spans="1:8" ht="15" customHeight="1" x14ac:dyDescent="0.2">
      <c r="A115" s="48"/>
      <c r="B115" s="48"/>
      <c r="C115" s="48"/>
      <c r="D115" s="48"/>
      <c r="E115" s="48"/>
      <c r="F115" s="48"/>
      <c r="G115" s="48"/>
      <c r="H115" s="48"/>
    </row>
  </sheetData>
  <mergeCells count="99">
    <mergeCell ref="B11:C11"/>
    <mergeCell ref="E3:G4"/>
    <mergeCell ref="B7:C7"/>
    <mergeCell ref="B8:C8"/>
    <mergeCell ref="B9:C9"/>
    <mergeCell ref="B10:C10"/>
    <mergeCell ref="B26:D26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4:D24"/>
    <mergeCell ref="B25:D25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50:D50"/>
    <mergeCell ref="B39:D39"/>
    <mergeCell ref="B40:G40"/>
    <mergeCell ref="B41:D41"/>
    <mergeCell ref="B42:D42"/>
    <mergeCell ref="B43:D43"/>
    <mergeCell ref="B44:D44"/>
    <mergeCell ref="B45:D45"/>
    <mergeCell ref="B46:D46"/>
    <mergeCell ref="B47:D47"/>
    <mergeCell ref="B48:D48"/>
    <mergeCell ref="B49:G49"/>
    <mergeCell ref="B63:D63"/>
    <mergeCell ref="B51:D51"/>
    <mergeCell ref="B52:D52"/>
    <mergeCell ref="B53:D53"/>
    <mergeCell ref="B54:D54"/>
    <mergeCell ref="B55:D55"/>
    <mergeCell ref="B56:D56"/>
    <mergeCell ref="B57:D57"/>
    <mergeCell ref="B59:D59"/>
    <mergeCell ref="B60:D60"/>
    <mergeCell ref="B61:D61"/>
    <mergeCell ref="B62:D62"/>
    <mergeCell ref="B77:D77"/>
    <mergeCell ref="B64:D64"/>
    <mergeCell ref="B65:D65"/>
    <mergeCell ref="B66:D66"/>
    <mergeCell ref="B68:D68"/>
    <mergeCell ref="B69:D69"/>
    <mergeCell ref="B70:D70"/>
    <mergeCell ref="B71:D71"/>
    <mergeCell ref="B72:D72"/>
    <mergeCell ref="B73:D73"/>
    <mergeCell ref="B74:D74"/>
    <mergeCell ref="B75:D75"/>
    <mergeCell ref="B90:D90"/>
    <mergeCell ref="B78:D78"/>
    <mergeCell ref="B79:D79"/>
    <mergeCell ref="B80:D80"/>
    <mergeCell ref="B81:D81"/>
    <mergeCell ref="B82:D82"/>
    <mergeCell ref="B83:D83"/>
    <mergeCell ref="B84:D84"/>
    <mergeCell ref="B86:D86"/>
    <mergeCell ref="B87:D87"/>
    <mergeCell ref="B88:D88"/>
    <mergeCell ref="B89:D89"/>
    <mergeCell ref="B92:D92"/>
    <mergeCell ref="B93:D93"/>
    <mergeCell ref="B94:G94"/>
    <mergeCell ref="B96:D96"/>
    <mergeCell ref="B97:D97"/>
    <mergeCell ref="B114:C114"/>
    <mergeCell ref="E114:G114"/>
    <mergeCell ref="B23:D23"/>
    <mergeCell ref="B104:G104"/>
    <mergeCell ref="B105:F105"/>
    <mergeCell ref="B106:F106"/>
    <mergeCell ref="B107:F107"/>
    <mergeCell ref="C112:G112"/>
    <mergeCell ref="C113:G113"/>
    <mergeCell ref="B98:D98"/>
    <mergeCell ref="B99:C99"/>
    <mergeCell ref="B100:E100"/>
    <mergeCell ref="B101:E101"/>
    <mergeCell ref="B102:F102"/>
    <mergeCell ref="B103:F103"/>
    <mergeCell ref="B91:D91"/>
  </mergeCells>
  <phoneticPr fontId="76" type="noConversion"/>
  <printOptions horizontalCentered="1" verticalCentered="1"/>
  <pageMargins left="0" right="0" top="0" bottom="0" header="0" footer="0"/>
  <pageSetup scale="38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F409-4B2D-4F12-BA63-83C1E3C5FF19}">
  <sheetPr>
    <tabColor rgb="FF8496B0"/>
    <outlinePr summaryBelow="0" summaryRight="0"/>
    <pageSetUpPr fitToPage="1"/>
  </sheetPr>
  <dimension ref="A1:I73"/>
  <sheetViews>
    <sheetView showGridLines="0" topLeftCell="A32" zoomScaleNormal="100" workbookViewId="0">
      <selection activeCell="B40" sqref="B40:G40"/>
    </sheetView>
  </sheetViews>
  <sheetFormatPr baseColWidth="10" defaultColWidth="17.28515625" defaultRowHeight="15" customHeight="1" x14ac:dyDescent="0.2"/>
  <cols>
    <col min="1" max="1" width="4.28515625" customWidth="1"/>
    <col min="2" max="2" width="22.28515625" customWidth="1"/>
    <col min="3" max="3" width="31.85546875" customWidth="1"/>
    <col min="4" max="4" width="11.28515625" customWidth="1"/>
    <col min="5" max="5" width="12.140625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16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 t="s">
        <v>908</v>
      </c>
      <c r="G8" s="61"/>
      <c r="H8" s="12"/>
    </row>
    <row r="9" spans="1:8" ht="18" customHeight="1" x14ac:dyDescent="0.2">
      <c r="A9" s="42"/>
      <c r="B9" s="396" t="s">
        <v>365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552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 t="s">
        <v>909</v>
      </c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910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911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912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366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553</v>
      </c>
      <c r="C24" s="502"/>
      <c r="D24" s="502"/>
      <c r="E24" s="79">
        <v>1</v>
      </c>
      <c r="F24" s="273" t="s">
        <v>563</v>
      </c>
      <c r="G24" s="81">
        <v>86300</v>
      </c>
      <c r="H24" s="23"/>
    </row>
    <row r="25" spans="1:8" ht="18" customHeight="1" x14ac:dyDescent="0.2">
      <c r="A25" s="13"/>
      <c r="B25" s="503" t="s">
        <v>554</v>
      </c>
      <c r="C25" s="503"/>
      <c r="D25" s="503"/>
      <c r="E25" s="109">
        <v>1</v>
      </c>
      <c r="F25" s="109" t="s">
        <v>564</v>
      </c>
      <c r="G25" s="110">
        <v>86300</v>
      </c>
      <c r="H25" s="23"/>
    </row>
    <row r="26" spans="1:8" ht="18" customHeight="1" x14ac:dyDescent="0.2">
      <c r="A26" s="13"/>
      <c r="B26" s="502" t="s">
        <v>555</v>
      </c>
      <c r="C26" s="502"/>
      <c r="D26" s="502"/>
      <c r="E26" s="85">
        <v>1</v>
      </c>
      <c r="F26" s="273" t="s">
        <v>565</v>
      </c>
      <c r="G26" s="81">
        <v>86300</v>
      </c>
      <c r="H26" s="23"/>
    </row>
    <row r="27" spans="1:8" ht="18" customHeight="1" x14ac:dyDescent="0.2">
      <c r="A27" s="13"/>
      <c r="B27" s="506" t="s">
        <v>556</v>
      </c>
      <c r="C27" s="506"/>
      <c r="D27" s="506"/>
      <c r="E27" s="86">
        <v>1</v>
      </c>
      <c r="F27" s="109" t="s">
        <v>566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557</v>
      </c>
      <c r="C32" s="493"/>
      <c r="D32" s="493"/>
      <c r="E32" s="95">
        <v>2</v>
      </c>
      <c r="F32" s="275" t="s">
        <v>567</v>
      </c>
      <c r="G32" s="97">
        <v>86300</v>
      </c>
      <c r="H32" s="23"/>
    </row>
    <row r="33" spans="1:8" ht="18" customHeight="1" x14ac:dyDescent="0.2">
      <c r="A33" s="13"/>
      <c r="B33" s="510" t="s">
        <v>558</v>
      </c>
      <c r="C33" s="511"/>
      <c r="D33" s="512"/>
      <c r="E33" s="98">
        <v>2</v>
      </c>
      <c r="F33" s="98" t="s">
        <v>568</v>
      </c>
      <c r="G33" s="100">
        <v>86300</v>
      </c>
      <c r="H33" s="23"/>
    </row>
    <row r="34" spans="1:8" ht="18" customHeight="1" x14ac:dyDescent="0.2">
      <c r="A34" s="13"/>
      <c r="B34" s="525" t="s">
        <v>559</v>
      </c>
      <c r="C34" s="525"/>
      <c r="D34" s="525"/>
      <c r="E34" s="277">
        <v>2</v>
      </c>
      <c r="F34" s="275" t="s">
        <v>569</v>
      </c>
      <c r="G34" s="278">
        <v>86300</v>
      </c>
      <c r="H34" s="23"/>
    </row>
    <row r="35" spans="1:8" ht="18" customHeight="1" x14ac:dyDescent="0.2">
      <c r="A35" s="13"/>
      <c r="B35" s="510" t="s">
        <v>560</v>
      </c>
      <c r="C35" s="511"/>
      <c r="D35" s="512"/>
      <c r="E35" s="98">
        <v>2</v>
      </c>
      <c r="F35" s="98" t="s">
        <v>570</v>
      </c>
      <c r="G35" s="101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8"/>
      <c r="C38" s="489"/>
      <c r="D38" s="489"/>
      <c r="E38" s="489"/>
      <c r="F38" s="489"/>
      <c r="G38" s="490"/>
      <c r="H38" s="23"/>
    </row>
    <row r="39" spans="1:8" ht="18" customHeight="1" x14ac:dyDescent="0.2">
      <c r="A39" s="13"/>
      <c r="B39" s="497"/>
      <c r="C39" s="497"/>
      <c r="D39" s="497"/>
      <c r="E39" s="115"/>
      <c r="F39" s="115"/>
      <c r="G39" s="116"/>
      <c r="H39" s="23"/>
    </row>
    <row r="40" spans="1:8" ht="18" customHeight="1" x14ac:dyDescent="0.2">
      <c r="A40" s="13"/>
      <c r="B40" s="492" t="s">
        <v>561</v>
      </c>
      <c r="C40" s="492"/>
      <c r="D40" s="492"/>
      <c r="E40" s="117"/>
      <c r="F40" s="274" t="s">
        <v>562</v>
      </c>
      <c r="G40" s="118">
        <v>300000</v>
      </c>
      <c r="H40" s="23"/>
    </row>
    <row r="41" spans="1:8" ht="18" customHeight="1" x14ac:dyDescent="0.2">
      <c r="A41" s="13"/>
      <c r="B41" s="491"/>
      <c r="C41" s="491"/>
      <c r="D41" s="491"/>
      <c r="E41" s="79"/>
      <c r="F41" s="273"/>
      <c r="G41" s="119"/>
      <c r="H41" s="23"/>
    </row>
    <row r="42" spans="1:8" ht="18" customHeight="1" x14ac:dyDescent="0.2">
      <c r="A42" s="13"/>
      <c r="B42" s="496" t="s">
        <v>38</v>
      </c>
      <c r="C42" s="496"/>
      <c r="D42" s="496"/>
      <c r="E42" s="120"/>
      <c r="F42" s="120"/>
      <c r="G42" s="121">
        <f>SUM(G39:G41)</f>
        <v>300000</v>
      </c>
      <c r="H42" s="23"/>
    </row>
    <row r="43" spans="1:8" ht="18" customHeight="1" x14ac:dyDescent="0.2">
      <c r="A43" s="13"/>
      <c r="B43" s="122"/>
      <c r="C43" s="123"/>
      <c r="D43" s="123"/>
      <c r="E43" s="124"/>
      <c r="F43" s="124"/>
      <c r="G43" s="125"/>
      <c r="H43" s="23"/>
    </row>
    <row r="44" spans="1:8" ht="18" customHeight="1" x14ac:dyDescent="0.2">
      <c r="A44" s="13"/>
      <c r="B44" s="477" t="s">
        <v>171</v>
      </c>
      <c r="C44" s="478"/>
      <c r="D44" s="479"/>
      <c r="E44" s="139"/>
      <c r="F44" s="140"/>
      <c r="G44" s="141">
        <v>21000</v>
      </c>
      <c r="H44" s="23"/>
    </row>
    <row r="45" spans="1:8" ht="18" customHeight="1" x14ac:dyDescent="0.2">
      <c r="A45" s="13"/>
      <c r="B45" s="436" t="s">
        <v>172</v>
      </c>
      <c r="C45" s="377"/>
      <c r="D45" s="437"/>
      <c r="E45" s="142"/>
      <c r="F45" s="102"/>
      <c r="G45" s="103">
        <v>135600</v>
      </c>
      <c r="H45" s="23"/>
    </row>
    <row r="46" spans="1:8" ht="18" customHeight="1" x14ac:dyDescent="0.2">
      <c r="A46" s="13"/>
      <c r="B46" s="447"/>
      <c r="C46" s="448"/>
      <c r="D46" s="449"/>
      <c r="E46" s="98"/>
      <c r="F46" s="143"/>
      <c r="G46" s="101"/>
      <c r="H46" s="23"/>
    </row>
    <row r="47" spans="1:8" ht="18" customHeight="1" x14ac:dyDescent="0.2">
      <c r="A47" s="13"/>
      <c r="B47" s="452" t="s">
        <v>38</v>
      </c>
      <c r="C47" s="453"/>
      <c r="D47" s="454"/>
      <c r="E47" s="104"/>
      <c r="F47" s="105"/>
      <c r="G47" s="106">
        <f>SUM(G44:G46)</f>
        <v>156600</v>
      </c>
      <c r="H47" s="23"/>
    </row>
    <row r="48" spans="1:8" ht="18" customHeight="1" x14ac:dyDescent="0.2">
      <c r="A48" s="13"/>
      <c r="B48" s="389" t="s">
        <v>17</v>
      </c>
      <c r="C48" s="390"/>
      <c r="D48" s="148"/>
      <c r="E48" s="149"/>
      <c r="F48" s="26"/>
      <c r="G48" s="49"/>
      <c r="H48" s="23"/>
    </row>
    <row r="49" spans="1:9" ht="18" customHeight="1" x14ac:dyDescent="0.2">
      <c r="A49" s="13"/>
      <c r="B49" s="391" t="s">
        <v>18</v>
      </c>
      <c r="C49" s="391"/>
      <c r="D49" s="391"/>
      <c r="E49" s="391"/>
      <c r="F49" s="28" t="s">
        <v>2</v>
      </c>
      <c r="G49" s="51">
        <f>G29+G37+G42+G47</f>
        <v>1287700</v>
      </c>
      <c r="H49" s="23"/>
    </row>
    <row r="50" spans="1:9" ht="18" customHeight="1" x14ac:dyDescent="0.2">
      <c r="A50" s="13"/>
      <c r="B50" s="391" t="s">
        <v>571</v>
      </c>
      <c r="C50" s="391"/>
      <c r="D50" s="391"/>
      <c r="E50" s="391"/>
      <c r="H50" s="23"/>
    </row>
    <row r="51" spans="1:9" ht="18" customHeight="1" x14ac:dyDescent="0.2">
      <c r="A51" s="13"/>
      <c r="B51" s="391" t="s">
        <v>21</v>
      </c>
      <c r="C51" s="391"/>
      <c r="D51" s="391"/>
      <c r="E51" s="391"/>
      <c r="F51" s="391"/>
      <c r="G51" s="150"/>
      <c r="H51" s="23"/>
    </row>
    <row r="52" spans="1:9" ht="18" customHeight="1" x14ac:dyDescent="0.2">
      <c r="A52" s="13"/>
      <c r="B52" s="391" t="s">
        <v>465</v>
      </c>
      <c r="C52" s="391"/>
      <c r="D52" s="391"/>
      <c r="E52" s="391"/>
      <c r="F52" s="391"/>
      <c r="G52" s="150"/>
      <c r="H52" s="23"/>
    </row>
    <row r="53" spans="1:9" ht="18" customHeight="1" x14ac:dyDescent="0.2">
      <c r="A53" s="13"/>
      <c r="B53" s="391" t="s">
        <v>471</v>
      </c>
      <c r="C53" s="391"/>
      <c r="D53" s="391"/>
      <c r="E53" s="391"/>
      <c r="F53" s="391"/>
      <c r="G53" s="391"/>
      <c r="H53" s="23"/>
    </row>
    <row r="54" spans="1:9" ht="18" customHeight="1" x14ac:dyDescent="0.2">
      <c r="A54" s="13"/>
      <c r="B54" s="391" t="s">
        <v>22</v>
      </c>
      <c r="C54" s="391"/>
      <c r="D54" s="391"/>
      <c r="E54" s="391"/>
      <c r="F54" s="391"/>
      <c r="G54" s="151"/>
      <c r="H54" s="23"/>
    </row>
    <row r="55" spans="1:9" ht="18" customHeight="1" x14ac:dyDescent="0.2">
      <c r="A55" s="13"/>
      <c r="B55" s="391" t="s">
        <v>24</v>
      </c>
      <c r="C55" s="391"/>
      <c r="D55" s="391"/>
      <c r="E55" s="391"/>
      <c r="F55" s="391"/>
      <c r="G55" s="152"/>
      <c r="H55" s="23"/>
    </row>
    <row r="56" spans="1:9" ht="18" customHeight="1" x14ac:dyDescent="0.2">
      <c r="A56" s="13"/>
      <c r="G56" s="68"/>
      <c r="H56" s="23"/>
    </row>
    <row r="57" spans="1:9" ht="19.5" customHeight="1" x14ac:dyDescent="0.2">
      <c r="A57" s="13"/>
      <c r="B57" s="152"/>
      <c r="C57" s="152"/>
      <c r="D57" s="152"/>
      <c r="E57" s="152"/>
      <c r="F57" s="152"/>
      <c r="G57" s="152"/>
      <c r="H57" s="27"/>
    </row>
    <row r="58" spans="1:9" ht="19.5" customHeight="1" x14ac:dyDescent="0.2">
      <c r="A58" s="13"/>
      <c r="B58" s="153"/>
      <c r="C58" s="153"/>
      <c r="D58" s="68"/>
      <c r="E58" s="68"/>
      <c r="F58" s="68"/>
      <c r="G58" s="68"/>
      <c r="H58" s="27"/>
    </row>
    <row r="59" spans="1:9" ht="19.5" customHeight="1" x14ac:dyDescent="0.2">
      <c r="A59" s="13"/>
      <c r="B59" s="153"/>
      <c r="C59" s="153"/>
      <c r="D59" s="68"/>
      <c r="E59" s="68"/>
      <c r="F59" s="68"/>
      <c r="G59" s="68"/>
      <c r="H59" s="29"/>
      <c r="I59" s="38"/>
    </row>
    <row r="60" spans="1:9" ht="19.5" customHeight="1" x14ac:dyDescent="0.2">
      <c r="A60" s="13"/>
      <c r="B60" s="153"/>
      <c r="C60" s="153"/>
      <c r="D60" s="68"/>
      <c r="E60" s="68"/>
      <c r="F60" s="68"/>
      <c r="G60" s="68"/>
      <c r="H60" s="29"/>
      <c r="I60" s="38"/>
    </row>
    <row r="61" spans="1:9" ht="23.25" customHeight="1" x14ac:dyDescent="0.2">
      <c r="A61" s="13"/>
      <c r="B61" s="154"/>
      <c r="C61" s="398"/>
      <c r="D61" s="390"/>
      <c r="E61" s="390"/>
      <c r="F61" s="390"/>
      <c r="G61" s="390"/>
      <c r="H61" s="29"/>
      <c r="I61" s="38"/>
    </row>
    <row r="62" spans="1:9" ht="23.25" customHeight="1" x14ac:dyDescent="0.2">
      <c r="A62" s="13"/>
      <c r="B62" s="155"/>
      <c r="C62" s="399"/>
      <c r="D62" s="390"/>
      <c r="E62" s="390"/>
      <c r="F62" s="390"/>
      <c r="G62" s="390"/>
      <c r="H62" s="30"/>
    </row>
    <row r="63" spans="1:9" ht="19.5" customHeight="1" x14ac:dyDescent="0.2">
      <c r="A63" s="13"/>
      <c r="B63" s="392" t="s">
        <v>549</v>
      </c>
      <c r="C63" s="392"/>
      <c r="D63" s="156"/>
      <c r="E63" s="393" t="s">
        <v>19</v>
      </c>
      <c r="F63" s="393"/>
      <c r="G63" s="393"/>
      <c r="H63" s="30"/>
    </row>
    <row r="64" spans="1:9" ht="19.5" customHeight="1" x14ac:dyDescent="0.2">
      <c r="A64" s="13"/>
      <c r="B64" s="48"/>
      <c r="C64" s="48"/>
      <c r="D64" s="48"/>
      <c r="E64" s="48"/>
      <c r="F64" s="48"/>
      <c r="G64" s="48"/>
      <c r="H64" s="31"/>
    </row>
    <row r="65" spans="1:8" ht="19.5" customHeight="1" x14ac:dyDescent="0.2">
      <c r="A65" s="13"/>
      <c r="H65" s="31"/>
    </row>
    <row r="66" spans="1:8" ht="19.5" customHeight="1" x14ac:dyDescent="0.2">
      <c r="A66" s="13"/>
      <c r="H66" s="31"/>
    </row>
    <row r="67" spans="1:8" ht="19.5" customHeight="1" x14ac:dyDescent="0.2">
      <c r="A67" s="13"/>
      <c r="H67" s="31"/>
    </row>
    <row r="68" spans="1:8" ht="19.5" customHeight="1" x14ac:dyDescent="0.2">
      <c r="A68" s="13"/>
      <c r="H68" s="31"/>
    </row>
    <row r="69" spans="1:8" ht="19.5" customHeight="1" x14ac:dyDescent="0.2">
      <c r="A69" s="13"/>
      <c r="H69" s="31"/>
    </row>
    <row r="70" spans="1:8" ht="19.5" customHeight="1" x14ac:dyDescent="0.2">
      <c r="A70" s="13"/>
      <c r="H70" s="32"/>
    </row>
    <row r="71" spans="1:8" ht="19.5" customHeight="1" x14ac:dyDescent="0.25">
      <c r="A71" s="33"/>
      <c r="H71" s="34"/>
    </row>
    <row r="72" spans="1:8" ht="15.75" customHeight="1" x14ac:dyDescent="0.2">
      <c r="A72" s="48"/>
      <c r="H72" s="48"/>
    </row>
    <row r="73" spans="1:8" ht="15.75" customHeight="1" x14ac:dyDescent="0.2"/>
  </sheetData>
  <mergeCells count="51">
    <mergeCell ref="B11:C11"/>
    <mergeCell ref="E3:G4"/>
    <mergeCell ref="B7:C7"/>
    <mergeCell ref="B8:C8"/>
    <mergeCell ref="B9:C9"/>
    <mergeCell ref="B10:C10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49:E49"/>
    <mergeCell ref="B38:G38"/>
    <mergeCell ref="B39:D39"/>
    <mergeCell ref="B40:D40"/>
    <mergeCell ref="B41:D41"/>
    <mergeCell ref="B42:D42"/>
    <mergeCell ref="B44:D44"/>
    <mergeCell ref="B45:D45"/>
    <mergeCell ref="B46:D46"/>
    <mergeCell ref="B47:D47"/>
    <mergeCell ref="B48:C48"/>
    <mergeCell ref="B50:E50"/>
    <mergeCell ref="B51:F51"/>
    <mergeCell ref="B52:F52"/>
    <mergeCell ref="B53:G53"/>
    <mergeCell ref="B54:F54"/>
    <mergeCell ref="B55:F55"/>
    <mergeCell ref="C61:G61"/>
    <mergeCell ref="C62:G62"/>
    <mergeCell ref="B63:C63"/>
    <mergeCell ref="E63:G63"/>
  </mergeCells>
  <printOptions horizontalCentered="1" verticalCentered="1"/>
  <pageMargins left="0" right="0" top="0" bottom="0" header="0" footer="0"/>
  <pageSetup scale="38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86487-1F81-443C-AD55-59AC16B032D4}">
  <sheetPr>
    <tabColor rgb="FF8496B0"/>
    <outlinePr summaryBelow="0" summaryRight="0"/>
    <pageSetUpPr fitToPage="1"/>
  </sheetPr>
  <dimension ref="A1:I115"/>
  <sheetViews>
    <sheetView showGridLines="0" zoomScaleNormal="100" workbookViewId="0">
      <selection activeCell="B106" sqref="B106:F106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4.140625" bestFit="1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52"/>
      <c r="C6" s="52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>
        <v>45002</v>
      </c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572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473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474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475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476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447" t="s">
        <v>477</v>
      </c>
      <c r="C23" s="448"/>
      <c r="D23" s="552"/>
      <c r="E23" s="79"/>
      <c r="F23" s="79"/>
      <c r="G23" s="81">
        <v>70350</v>
      </c>
      <c r="H23" s="23"/>
    </row>
    <row r="24" spans="1:8" ht="18" customHeight="1" x14ac:dyDescent="0.2">
      <c r="A24" s="13"/>
      <c r="B24" s="556" t="s">
        <v>573</v>
      </c>
      <c r="C24" s="557"/>
      <c r="D24" s="558"/>
      <c r="E24" s="77">
        <v>1</v>
      </c>
      <c r="F24" s="77" t="s">
        <v>208</v>
      </c>
      <c r="G24" s="78">
        <v>86300</v>
      </c>
      <c r="H24" s="23"/>
    </row>
    <row r="25" spans="1:8" ht="18" customHeight="1" x14ac:dyDescent="0.2">
      <c r="A25" s="13"/>
      <c r="B25" s="447" t="s">
        <v>92</v>
      </c>
      <c r="C25" s="448"/>
      <c r="D25" s="552"/>
      <c r="E25" s="79">
        <v>1</v>
      </c>
      <c r="F25" s="80" t="s">
        <v>209</v>
      </c>
      <c r="G25" s="81">
        <v>86300</v>
      </c>
      <c r="H25" s="23"/>
    </row>
    <row r="26" spans="1:8" ht="18" customHeight="1" x14ac:dyDescent="0.2">
      <c r="A26" s="13"/>
      <c r="B26" s="436" t="s">
        <v>574</v>
      </c>
      <c r="C26" s="377"/>
      <c r="D26" s="555"/>
      <c r="E26" s="82">
        <v>1</v>
      </c>
      <c r="F26" s="83" t="s">
        <v>211</v>
      </c>
      <c r="G26" s="84">
        <v>86300</v>
      </c>
      <c r="H26" s="23"/>
    </row>
    <row r="27" spans="1:8" ht="18" customHeight="1" x14ac:dyDescent="0.2">
      <c r="A27" s="13"/>
      <c r="B27" s="447" t="s">
        <v>101</v>
      </c>
      <c r="C27" s="448"/>
      <c r="D27" s="552"/>
      <c r="E27" s="85">
        <v>1</v>
      </c>
      <c r="F27" s="80" t="s">
        <v>212</v>
      </c>
      <c r="G27" s="81">
        <v>86300</v>
      </c>
      <c r="H27" s="23"/>
    </row>
    <row r="28" spans="1:8" ht="18" customHeight="1" x14ac:dyDescent="0.2">
      <c r="A28" s="13"/>
      <c r="B28" s="506" t="s">
        <v>575</v>
      </c>
      <c r="C28" s="400"/>
      <c r="D28" s="553"/>
      <c r="E28" s="86">
        <v>1</v>
      </c>
      <c r="F28" s="83" t="s">
        <v>576</v>
      </c>
      <c r="G28" s="84">
        <v>86300</v>
      </c>
      <c r="H28" s="23"/>
    </row>
    <row r="29" spans="1:8" ht="18" customHeight="1" x14ac:dyDescent="0.2">
      <c r="A29" s="13"/>
      <c r="B29" s="521"/>
      <c r="C29" s="522"/>
      <c r="D29" s="523"/>
      <c r="E29" s="87"/>
      <c r="F29" s="87"/>
      <c r="G29" s="87"/>
      <c r="H29" s="23"/>
    </row>
    <row r="30" spans="1:8" ht="18" customHeight="1" x14ac:dyDescent="0.2">
      <c r="A30" s="13"/>
      <c r="B30" s="452" t="s">
        <v>38</v>
      </c>
      <c r="C30" s="453"/>
      <c r="D30" s="524"/>
      <c r="E30" s="88"/>
      <c r="F30" s="89"/>
      <c r="G30" s="90">
        <f>SUM(G23:G29)</f>
        <v>501850</v>
      </c>
      <c r="H30" s="23"/>
    </row>
    <row r="31" spans="1:8" ht="18" customHeight="1" x14ac:dyDescent="0.2">
      <c r="A31" s="13"/>
      <c r="B31" s="507"/>
      <c r="C31" s="554"/>
      <c r="D31" s="554"/>
      <c r="E31" s="91"/>
      <c r="F31" s="91"/>
      <c r="G31" s="92"/>
      <c r="H31" s="23"/>
    </row>
    <row r="32" spans="1:8" ht="18" customHeight="1" x14ac:dyDescent="0.2">
      <c r="A32" s="13"/>
      <c r="B32" s="509" t="s">
        <v>10</v>
      </c>
      <c r="C32" s="509"/>
      <c r="D32" s="509"/>
      <c r="E32" s="93"/>
      <c r="F32" s="93"/>
      <c r="G32" s="94">
        <v>70350</v>
      </c>
      <c r="H32" s="23"/>
    </row>
    <row r="33" spans="1:8" ht="18" customHeight="1" x14ac:dyDescent="0.2">
      <c r="A33" s="13"/>
      <c r="B33" s="493" t="s">
        <v>93</v>
      </c>
      <c r="C33" s="493"/>
      <c r="D33" s="493"/>
      <c r="E33" s="95">
        <v>2</v>
      </c>
      <c r="F33" s="96" t="s">
        <v>210</v>
      </c>
      <c r="G33" s="97">
        <v>86300</v>
      </c>
      <c r="H33" s="23"/>
    </row>
    <row r="34" spans="1:8" ht="18" customHeight="1" x14ac:dyDescent="0.2">
      <c r="A34" s="13"/>
      <c r="B34" s="510" t="s">
        <v>102</v>
      </c>
      <c r="C34" s="511"/>
      <c r="D34" s="512"/>
      <c r="E34" s="98">
        <v>2</v>
      </c>
      <c r="F34" s="98" t="s">
        <v>213</v>
      </c>
      <c r="G34" s="100">
        <v>86300</v>
      </c>
      <c r="H34" s="23"/>
    </row>
    <row r="35" spans="1:8" ht="18" customHeight="1" x14ac:dyDescent="0.2">
      <c r="A35" s="13"/>
      <c r="B35" s="513" t="s">
        <v>293</v>
      </c>
      <c r="C35" s="513"/>
      <c r="D35" s="513"/>
      <c r="E35" s="95">
        <v>2</v>
      </c>
      <c r="F35" s="96" t="s">
        <v>217</v>
      </c>
      <c r="G35" s="97">
        <v>86300</v>
      </c>
      <c r="H35" s="23"/>
    </row>
    <row r="36" spans="1:8" ht="18" customHeight="1" x14ac:dyDescent="0.2">
      <c r="A36" s="13"/>
      <c r="B36" s="510" t="s">
        <v>130</v>
      </c>
      <c r="C36" s="511"/>
      <c r="D36" s="512"/>
      <c r="E36" s="98">
        <v>2</v>
      </c>
      <c r="F36" s="98" t="s">
        <v>226</v>
      </c>
      <c r="G36" s="101">
        <v>86300</v>
      </c>
      <c r="H36" s="23"/>
    </row>
    <row r="37" spans="1:8" ht="18" customHeight="1" x14ac:dyDescent="0.2">
      <c r="A37" s="13"/>
      <c r="B37" s="468" t="s">
        <v>577</v>
      </c>
      <c r="C37" s="469"/>
      <c r="D37" s="470"/>
      <c r="E37" s="102">
        <v>2</v>
      </c>
      <c r="F37" s="96" t="s">
        <v>579</v>
      </c>
      <c r="G37" s="103">
        <v>86300</v>
      </c>
      <c r="H37" s="23"/>
    </row>
    <row r="38" spans="1:8" ht="18" customHeight="1" x14ac:dyDescent="0.2">
      <c r="A38" s="13"/>
      <c r="B38" s="481"/>
      <c r="C38" s="448"/>
      <c r="D38" s="449"/>
      <c r="E38" s="98"/>
      <c r="F38" s="98"/>
      <c r="G38" s="101"/>
      <c r="H38" s="23"/>
    </row>
    <row r="39" spans="1:8" ht="18" customHeight="1" x14ac:dyDescent="0.2">
      <c r="A39" s="13"/>
      <c r="B39" s="495" t="s">
        <v>38</v>
      </c>
      <c r="C39" s="495"/>
      <c r="D39" s="495"/>
      <c r="E39" s="104"/>
      <c r="F39" s="105"/>
      <c r="G39" s="106">
        <f>SUM(G32:G38)</f>
        <v>501850</v>
      </c>
      <c r="H39" s="23"/>
    </row>
    <row r="40" spans="1:8" ht="18" customHeight="1" x14ac:dyDescent="0.2">
      <c r="A40" s="13"/>
      <c r="B40" s="485"/>
      <c r="C40" s="486"/>
      <c r="D40" s="486"/>
      <c r="E40" s="486"/>
      <c r="F40" s="486"/>
      <c r="G40" s="487"/>
      <c r="H40" s="23"/>
    </row>
    <row r="41" spans="1:8" ht="18" customHeight="1" x14ac:dyDescent="0.2">
      <c r="A41" s="13"/>
      <c r="B41" s="514" t="s">
        <v>10</v>
      </c>
      <c r="C41" s="514"/>
      <c r="D41" s="514"/>
      <c r="E41" s="107"/>
      <c r="F41" s="107"/>
      <c r="G41" s="108">
        <v>70350</v>
      </c>
      <c r="H41" s="23"/>
    </row>
    <row r="42" spans="1:8" ht="18" customHeight="1" x14ac:dyDescent="0.2">
      <c r="A42" s="13"/>
      <c r="B42" s="502" t="s">
        <v>578</v>
      </c>
      <c r="C42" s="502"/>
      <c r="D42" s="502"/>
      <c r="E42" s="79">
        <v>3</v>
      </c>
      <c r="F42" s="80" t="s">
        <v>225</v>
      </c>
      <c r="G42" s="81">
        <v>86300</v>
      </c>
      <c r="H42" s="23"/>
    </row>
    <row r="43" spans="1:8" ht="18" customHeight="1" x14ac:dyDescent="0.2">
      <c r="A43" s="13"/>
      <c r="B43" s="503" t="s">
        <v>302</v>
      </c>
      <c r="C43" s="503"/>
      <c r="D43" s="503"/>
      <c r="E43" s="109">
        <v>3</v>
      </c>
      <c r="F43" s="109" t="s">
        <v>224</v>
      </c>
      <c r="G43" s="110">
        <v>86300</v>
      </c>
      <c r="H43" s="23"/>
    </row>
    <row r="44" spans="1:8" ht="18" customHeight="1" x14ac:dyDescent="0.2">
      <c r="A44" s="13"/>
      <c r="B44" s="502" t="s">
        <v>118</v>
      </c>
      <c r="C44" s="502"/>
      <c r="D44" s="502"/>
      <c r="E44" s="79">
        <v>3</v>
      </c>
      <c r="F44" s="80" t="s">
        <v>219</v>
      </c>
      <c r="G44" s="81">
        <v>86300</v>
      </c>
      <c r="H44" s="23"/>
    </row>
    <row r="45" spans="1:8" ht="18" customHeight="1" x14ac:dyDescent="0.2">
      <c r="A45" s="13"/>
      <c r="B45" s="503" t="s">
        <v>119</v>
      </c>
      <c r="C45" s="503"/>
      <c r="D45" s="503"/>
      <c r="E45" s="109">
        <v>3</v>
      </c>
      <c r="F45" s="109" t="s">
        <v>220</v>
      </c>
      <c r="G45" s="110">
        <v>86300</v>
      </c>
      <c r="H45" s="23"/>
    </row>
    <row r="46" spans="1:8" ht="18" customHeight="1" x14ac:dyDescent="0.2">
      <c r="A46" s="13"/>
      <c r="B46" s="501" t="s">
        <v>494</v>
      </c>
      <c r="C46" s="501"/>
      <c r="D46" s="501"/>
      <c r="E46" s="111">
        <v>3</v>
      </c>
      <c r="F46" s="80" t="s">
        <v>221</v>
      </c>
      <c r="G46" s="112">
        <v>86300</v>
      </c>
      <c r="H46" s="23"/>
    </row>
    <row r="47" spans="1:8" ht="18" customHeight="1" x14ac:dyDescent="0.2">
      <c r="A47" s="13"/>
      <c r="B47" s="482"/>
      <c r="C47" s="483"/>
      <c r="D47" s="484"/>
      <c r="E47" s="109"/>
      <c r="F47" s="83"/>
      <c r="G47" s="110"/>
      <c r="H47" s="23"/>
    </row>
    <row r="48" spans="1:8" ht="18" customHeight="1" x14ac:dyDescent="0.2">
      <c r="A48" s="13"/>
      <c r="B48" s="504" t="s">
        <v>38</v>
      </c>
      <c r="C48" s="504"/>
      <c r="D48" s="504"/>
      <c r="E48" s="113"/>
      <c r="F48" s="113"/>
      <c r="G48" s="114">
        <f>SUM(G41:G47)</f>
        <v>501850</v>
      </c>
      <c r="H48" s="23"/>
    </row>
    <row r="49" spans="1:8" ht="18" customHeight="1" x14ac:dyDescent="0.2">
      <c r="A49" s="13"/>
      <c r="B49" s="488"/>
      <c r="C49" s="489"/>
      <c r="D49" s="489"/>
      <c r="E49" s="489"/>
      <c r="F49" s="489"/>
      <c r="G49" s="490"/>
      <c r="H49" s="23"/>
    </row>
    <row r="50" spans="1:8" ht="18" customHeight="1" x14ac:dyDescent="0.2">
      <c r="A50" s="13"/>
      <c r="B50" s="497" t="s">
        <v>10</v>
      </c>
      <c r="C50" s="497"/>
      <c r="D50" s="497"/>
      <c r="E50" s="115"/>
      <c r="F50" s="115"/>
      <c r="G50" s="116">
        <v>70350</v>
      </c>
      <c r="H50" s="23"/>
    </row>
    <row r="51" spans="1:8" ht="18" customHeight="1" x14ac:dyDescent="0.2">
      <c r="A51" s="13"/>
      <c r="B51" s="492" t="s">
        <v>580</v>
      </c>
      <c r="C51" s="492"/>
      <c r="D51" s="492"/>
      <c r="E51" s="117">
        <v>4</v>
      </c>
      <c r="F51" s="83" t="s">
        <v>222</v>
      </c>
      <c r="G51" s="118">
        <v>86300</v>
      </c>
      <c r="H51" s="23"/>
    </row>
    <row r="52" spans="1:8" ht="18" customHeight="1" x14ac:dyDescent="0.2">
      <c r="A52" s="13"/>
      <c r="B52" s="491" t="s">
        <v>306</v>
      </c>
      <c r="C52" s="491"/>
      <c r="D52" s="491"/>
      <c r="E52" s="79">
        <v>4</v>
      </c>
      <c r="F52" s="79" t="s">
        <v>227</v>
      </c>
      <c r="G52" s="119">
        <v>86300</v>
      </c>
      <c r="H52" s="23"/>
    </row>
    <row r="53" spans="1:8" ht="18" customHeight="1" x14ac:dyDescent="0.2">
      <c r="A53" s="13"/>
      <c r="B53" s="492" t="s">
        <v>581</v>
      </c>
      <c r="C53" s="492"/>
      <c r="D53" s="492"/>
      <c r="E53" s="117">
        <v>4</v>
      </c>
      <c r="F53" s="83" t="s">
        <v>592</v>
      </c>
      <c r="G53" s="118">
        <v>86300</v>
      </c>
      <c r="H53" s="23"/>
    </row>
    <row r="54" spans="1:8" ht="18" customHeight="1" x14ac:dyDescent="0.2">
      <c r="A54" s="13"/>
      <c r="B54" s="491" t="s">
        <v>582</v>
      </c>
      <c r="C54" s="491"/>
      <c r="D54" s="491"/>
      <c r="E54" s="79">
        <v>4</v>
      </c>
      <c r="F54" s="79" t="s">
        <v>593</v>
      </c>
      <c r="G54" s="119">
        <v>86300</v>
      </c>
      <c r="H54" s="23"/>
    </row>
    <row r="55" spans="1:8" ht="18" customHeight="1" x14ac:dyDescent="0.2">
      <c r="A55" s="13"/>
      <c r="B55" s="492" t="s">
        <v>583</v>
      </c>
      <c r="C55" s="492"/>
      <c r="D55" s="492"/>
      <c r="E55" s="117">
        <v>4</v>
      </c>
      <c r="F55" s="83" t="s">
        <v>594</v>
      </c>
      <c r="G55" s="118">
        <v>86300</v>
      </c>
      <c r="H55" s="23"/>
    </row>
    <row r="56" spans="1:8" ht="18" customHeight="1" x14ac:dyDescent="0.2">
      <c r="A56" s="13"/>
      <c r="B56" s="505"/>
      <c r="C56" s="505"/>
      <c r="D56" s="505"/>
      <c r="E56" s="79"/>
      <c r="F56" s="79"/>
      <c r="G56" s="119"/>
      <c r="H56" s="23"/>
    </row>
    <row r="57" spans="1:8" ht="18" customHeight="1" x14ac:dyDescent="0.2">
      <c r="A57" s="13"/>
      <c r="B57" s="496" t="s">
        <v>38</v>
      </c>
      <c r="C57" s="496"/>
      <c r="D57" s="496"/>
      <c r="E57" s="120"/>
      <c r="F57" s="120"/>
      <c r="G57" s="121">
        <f>SUM(G50:G56)</f>
        <v>501850</v>
      </c>
      <c r="H57" s="23"/>
    </row>
    <row r="58" spans="1:8" ht="18" customHeight="1" x14ac:dyDescent="0.2">
      <c r="A58" s="13"/>
      <c r="B58" s="122"/>
      <c r="C58" s="123"/>
      <c r="D58" s="123"/>
      <c r="E58" s="124"/>
      <c r="F58" s="124"/>
      <c r="G58" s="125"/>
      <c r="H58" s="23"/>
    </row>
    <row r="59" spans="1:8" ht="18" customHeight="1" x14ac:dyDescent="0.2">
      <c r="A59" s="13"/>
      <c r="B59" s="497" t="s">
        <v>10</v>
      </c>
      <c r="C59" s="497"/>
      <c r="D59" s="497"/>
      <c r="E59" s="115"/>
      <c r="F59" s="115"/>
      <c r="G59" s="116">
        <v>70350</v>
      </c>
      <c r="H59" s="23"/>
    </row>
    <row r="60" spans="1:8" ht="18" customHeight="1" x14ac:dyDescent="0.2">
      <c r="A60" s="13"/>
      <c r="B60" s="492" t="s">
        <v>137</v>
      </c>
      <c r="C60" s="492"/>
      <c r="D60" s="492"/>
      <c r="E60" s="117">
        <v>5</v>
      </c>
      <c r="F60" s="117" t="s">
        <v>228</v>
      </c>
      <c r="G60" s="118">
        <v>86300</v>
      </c>
      <c r="H60" s="23"/>
    </row>
    <row r="61" spans="1:8" ht="18" customHeight="1" x14ac:dyDescent="0.2">
      <c r="A61" s="13"/>
      <c r="B61" s="491" t="s">
        <v>584</v>
      </c>
      <c r="C61" s="491"/>
      <c r="D61" s="491"/>
      <c r="E61" s="79">
        <v>5</v>
      </c>
      <c r="F61" s="79" t="s">
        <v>595</v>
      </c>
      <c r="G61" s="119">
        <v>86300</v>
      </c>
      <c r="H61" s="23"/>
    </row>
    <row r="62" spans="1:8" ht="18" customHeight="1" x14ac:dyDescent="0.2">
      <c r="A62" s="13"/>
      <c r="B62" s="492" t="s">
        <v>585</v>
      </c>
      <c r="C62" s="492"/>
      <c r="D62" s="492"/>
      <c r="E62" s="117">
        <v>5</v>
      </c>
      <c r="F62" s="117" t="s">
        <v>596</v>
      </c>
      <c r="G62" s="118">
        <v>86300</v>
      </c>
      <c r="H62" s="23"/>
    </row>
    <row r="63" spans="1:8" ht="18" customHeight="1" x14ac:dyDescent="0.2">
      <c r="A63" s="13"/>
      <c r="B63" s="491" t="s">
        <v>586</v>
      </c>
      <c r="C63" s="491"/>
      <c r="D63" s="491"/>
      <c r="E63" s="79">
        <v>5</v>
      </c>
      <c r="F63" s="79" t="s">
        <v>597</v>
      </c>
      <c r="G63" s="119">
        <v>86300</v>
      </c>
      <c r="H63" s="23"/>
    </row>
    <row r="64" spans="1:8" ht="18" customHeight="1" x14ac:dyDescent="0.2">
      <c r="A64" s="13"/>
      <c r="B64" s="492" t="s">
        <v>587</v>
      </c>
      <c r="C64" s="492"/>
      <c r="D64" s="492"/>
      <c r="E64" s="117">
        <v>5</v>
      </c>
      <c r="F64" s="117" t="s">
        <v>598</v>
      </c>
      <c r="G64" s="118">
        <v>86300</v>
      </c>
      <c r="H64" s="23"/>
    </row>
    <row r="65" spans="1:8" ht="18" customHeight="1" x14ac:dyDescent="0.2">
      <c r="A65" s="13"/>
      <c r="B65" s="505"/>
      <c r="C65" s="505"/>
      <c r="D65" s="505"/>
      <c r="E65" s="79"/>
      <c r="F65" s="79"/>
      <c r="G65" s="119"/>
      <c r="H65" s="23"/>
    </row>
    <row r="66" spans="1:8" ht="18" customHeight="1" x14ac:dyDescent="0.2">
      <c r="A66" s="13"/>
      <c r="B66" s="496" t="s">
        <v>38</v>
      </c>
      <c r="C66" s="496"/>
      <c r="D66" s="496"/>
      <c r="E66" s="120"/>
      <c r="F66" s="120"/>
      <c r="G66" s="121">
        <f>SUM(G59:G65)</f>
        <v>501850</v>
      </c>
      <c r="H66" s="23"/>
    </row>
    <row r="67" spans="1:8" ht="18" customHeight="1" x14ac:dyDescent="0.2">
      <c r="A67" s="13"/>
      <c r="B67" s="122"/>
      <c r="C67" s="123"/>
      <c r="D67" s="123"/>
      <c r="E67" s="124"/>
      <c r="F67" s="124"/>
      <c r="G67" s="125"/>
      <c r="H67" s="23"/>
    </row>
    <row r="68" spans="1:8" ht="18" customHeight="1" x14ac:dyDescent="0.2">
      <c r="A68" s="13"/>
      <c r="B68" s="497" t="s">
        <v>10</v>
      </c>
      <c r="C68" s="497"/>
      <c r="D68" s="497"/>
      <c r="E68" s="115"/>
      <c r="F68" s="115"/>
      <c r="G68" s="116">
        <v>70350</v>
      </c>
      <c r="H68" s="23"/>
    </row>
    <row r="69" spans="1:8" ht="18" customHeight="1" x14ac:dyDescent="0.2">
      <c r="A69" s="13"/>
      <c r="B69" s="492" t="s">
        <v>588</v>
      </c>
      <c r="C69" s="492"/>
      <c r="D69" s="492"/>
      <c r="E69" s="117">
        <v>6</v>
      </c>
      <c r="F69" s="117" t="s">
        <v>232</v>
      </c>
      <c r="G69" s="118">
        <v>86300</v>
      </c>
      <c r="H69" s="23"/>
    </row>
    <row r="70" spans="1:8" ht="18" customHeight="1" x14ac:dyDescent="0.2">
      <c r="A70" s="13"/>
      <c r="B70" s="491" t="s">
        <v>589</v>
      </c>
      <c r="C70" s="491"/>
      <c r="D70" s="491"/>
      <c r="E70" s="79">
        <v>6</v>
      </c>
      <c r="F70" s="79" t="s">
        <v>599</v>
      </c>
      <c r="G70" s="119">
        <v>86300</v>
      </c>
      <c r="H70" s="23"/>
    </row>
    <row r="71" spans="1:8" ht="18" customHeight="1" x14ac:dyDescent="0.2">
      <c r="A71" s="13"/>
      <c r="B71" s="492" t="s">
        <v>590</v>
      </c>
      <c r="C71" s="492"/>
      <c r="D71" s="492"/>
      <c r="E71" s="117">
        <v>6</v>
      </c>
      <c r="F71" s="117" t="s">
        <v>600</v>
      </c>
      <c r="G71" s="118">
        <v>86300</v>
      </c>
      <c r="H71" s="23"/>
    </row>
    <row r="72" spans="1:8" ht="18" customHeight="1" x14ac:dyDescent="0.2">
      <c r="A72" s="13"/>
      <c r="B72" s="491" t="s">
        <v>591</v>
      </c>
      <c r="C72" s="491"/>
      <c r="D72" s="491"/>
      <c r="E72" s="79">
        <v>6</v>
      </c>
      <c r="F72" s="79" t="s">
        <v>601</v>
      </c>
      <c r="G72" s="119">
        <v>86300</v>
      </c>
      <c r="H72" s="23"/>
    </row>
    <row r="73" spans="1:8" ht="18" customHeight="1" x14ac:dyDescent="0.2">
      <c r="A73" s="13"/>
      <c r="B73" s="492" t="s">
        <v>291</v>
      </c>
      <c r="C73" s="492"/>
      <c r="D73" s="492"/>
      <c r="E73" s="117">
        <v>6</v>
      </c>
      <c r="F73" s="117" t="s">
        <v>234</v>
      </c>
      <c r="G73" s="118">
        <v>86300</v>
      </c>
      <c r="H73" s="23"/>
    </row>
    <row r="74" spans="1:8" ht="18" customHeight="1" x14ac:dyDescent="0.2">
      <c r="A74" s="13"/>
      <c r="B74" s="498"/>
      <c r="C74" s="475"/>
      <c r="D74" s="499"/>
      <c r="E74" s="79"/>
      <c r="F74" s="79"/>
      <c r="G74" s="119"/>
      <c r="H74" s="23"/>
    </row>
    <row r="75" spans="1:8" ht="18" customHeight="1" x14ac:dyDescent="0.2">
      <c r="A75" s="13"/>
      <c r="B75" s="496" t="s">
        <v>38</v>
      </c>
      <c r="C75" s="496"/>
      <c r="D75" s="496"/>
      <c r="E75" s="120"/>
      <c r="F75" s="120"/>
      <c r="G75" s="121">
        <f>SUM(G68:G74)</f>
        <v>501850</v>
      </c>
      <c r="H75" s="23"/>
    </row>
    <row r="76" spans="1:8" ht="18" customHeight="1" x14ac:dyDescent="0.2">
      <c r="A76" s="13"/>
      <c r="B76" s="126"/>
      <c r="C76" s="127"/>
      <c r="D76" s="127"/>
      <c r="E76" s="128"/>
      <c r="F76" s="128"/>
      <c r="G76" s="129"/>
      <c r="H76" s="23"/>
    </row>
    <row r="77" spans="1:8" ht="18" customHeight="1" x14ac:dyDescent="0.2">
      <c r="A77" s="13"/>
      <c r="B77" s="462" t="s">
        <v>10</v>
      </c>
      <c r="C77" s="463"/>
      <c r="D77" s="464"/>
      <c r="E77" s="93"/>
      <c r="F77" s="93"/>
      <c r="G77" s="130">
        <v>70350</v>
      </c>
      <c r="H77" s="23"/>
    </row>
    <row r="78" spans="1:8" ht="18" customHeight="1" x14ac:dyDescent="0.2">
      <c r="A78" s="13"/>
      <c r="B78" s="468" t="s">
        <v>602</v>
      </c>
      <c r="C78" s="469"/>
      <c r="D78" s="470"/>
      <c r="E78" s="102">
        <v>7</v>
      </c>
      <c r="F78" s="117" t="s">
        <v>606</v>
      </c>
      <c r="G78" s="103">
        <v>86300</v>
      </c>
      <c r="H78" s="23"/>
    </row>
    <row r="79" spans="1:8" ht="18" customHeight="1" x14ac:dyDescent="0.2">
      <c r="A79" s="13"/>
      <c r="B79" s="471" t="s">
        <v>603</v>
      </c>
      <c r="C79" s="472"/>
      <c r="D79" s="473"/>
      <c r="E79" s="98">
        <v>7</v>
      </c>
      <c r="F79" s="79" t="s">
        <v>607</v>
      </c>
      <c r="G79" s="101">
        <v>86300</v>
      </c>
      <c r="H79" s="23"/>
    </row>
    <row r="80" spans="1:8" ht="18" customHeight="1" x14ac:dyDescent="0.2">
      <c r="A80" s="13"/>
      <c r="B80" s="468" t="s">
        <v>160</v>
      </c>
      <c r="C80" s="469"/>
      <c r="D80" s="470"/>
      <c r="E80" s="102">
        <v>7</v>
      </c>
      <c r="F80" s="117" t="s">
        <v>239</v>
      </c>
      <c r="G80" s="103">
        <v>86300</v>
      </c>
      <c r="H80" s="23"/>
    </row>
    <row r="81" spans="1:8" ht="18" customHeight="1" x14ac:dyDescent="0.2">
      <c r="A81" s="13"/>
      <c r="B81" s="471" t="s">
        <v>604</v>
      </c>
      <c r="C81" s="472"/>
      <c r="D81" s="473"/>
      <c r="E81" s="98">
        <v>7</v>
      </c>
      <c r="F81" s="79" t="s">
        <v>608</v>
      </c>
      <c r="G81" s="101">
        <v>86300</v>
      </c>
      <c r="H81" s="23"/>
    </row>
    <row r="82" spans="1:8" ht="18" customHeight="1" x14ac:dyDescent="0.2">
      <c r="A82" s="13"/>
      <c r="B82" s="468" t="s">
        <v>605</v>
      </c>
      <c r="C82" s="469"/>
      <c r="D82" s="470"/>
      <c r="E82" s="102">
        <v>7</v>
      </c>
      <c r="F82" s="117" t="s">
        <v>609</v>
      </c>
      <c r="G82" s="103">
        <v>86300</v>
      </c>
      <c r="H82" s="23"/>
    </row>
    <row r="83" spans="1:8" ht="18" customHeight="1" x14ac:dyDescent="0.2">
      <c r="A83" s="13"/>
      <c r="B83" s="474"/>
      <c r="C83" s="475"/>
      <c r="D83" s="476"/>
      <c r="E83" s="98"/>
      <c r="F83" s="98"/>
      <c r="G83" s="101"/>
      <c r="H83" s="23"/>
    </row>
    <row r="84" spans="1:8" ht="18" customHeight="1" x14ac:dyDescent="0.2">
      <c r="A84" s="13"/>
      <c r="B84" s="495" t="s">
        <v>38</v>
      </c>
      <c r="C84" s="495"/>
      <c r="D84" s="495"/>
      <c r="E84" s="131"/>
      <c r="F84" s="131"/>
      <c r="G84" s="106">
        <f>SUM(G77:G83)</f>
        <v>501850</v>
      </c>
      <c r="H84" s="23"/>
    </row>
    <row r="85" spans="1:8" ht="18" customHeight="1" x14ac:dyDescent="0.2">
      <c r="A85" s="13"/>
      <c r="B85" s="132"/>
      <c r="C85" s="133"/>
      <c r="D85" s="133"/>
      <c r="E85" s="134"/>
      <c r="F85" s="134"/>
      <c r="G85" s="135"/>
      <c r="H85" s="23"/>
    </row>
    <row r="86" spans="1:8" ht="18" customHeight="1" x14ac:dyDescent="0.2">
      <c r="A86" s="13"/>
      <c r="B86" s="462" t="s">
        <v>10</v>
      </c>
      <c r="C86" s="463"/>
      <c r="D86" s="464"/>
      <c r="E86" s="93"/>
      <c r="F86" s="93"/>
      <c r="G86" s="130">
        <v>70350</v>
      </c>
      <c r="H86" s="23"/>
    </row>
    <row r="87" spans="1:8" ht="18" customHeight="1" x14ac:dyDescent="0.2">
      <c r="A87" s="13"/>
      <c r="B87" s="465" t="s">
        <v>610</v>
      </c>
      <c r="C87" s="442"/>
      <c r="D87" s="443"/>
      <c r="E87" s="102">
        <v>8</v>
      </c>
      <c r="F87" s="117" t="s">
        <v>241</v>
      </c>
      <c r="G87" s="103">
        <v>86300</v>
      </c>
      <c r="H87" s="23"/>
    </row>
    <row r="88" spans="1:8" ht="18" customHeight="1" x14ac:dyDescent="0.2">
      <c r="A88" s="13"/>
      <c r="B88" s="466" t="s">
        <v>611</v>
      </c>
      <c r="C88" s="457"/>
      <c r="D88" s="467"/>
      <c r="E88" s="98">
        <v>8</v>
      </c>
      <c r="F88" s="79" t="s">
        <v>615</v>
      </c>
      <c r="G88" s="101">
        <v>86300</v>
      </c>
      <c r="H88" s="23"/>
    </row>
    <row r="89" spans="1:8" ht="18" customHeight="1" x14ac:dyDescent="0.2">
      <c r="A89" s="13"/>
      <c r="B89" s="465" t="s">
        <v>612</v>
      </c>
      <c r="C89" s="442"/>
      <c r="D89" s="443"/>
      <c r="E89" s="102">
        <v>8</v>
      </c>
      <c r="F89" s="117" t="s">
        <v>616</v>
      </c>
      <c r="G89" s="103">
        <v>86300</v>
      </c>
      <c r="H89" s="23"/>
    </row>
    <row r="90" spans="1:8" ht="18" customHeight="1" x14ac:dyDescent="0.2">
      <c r="A90" s="13"/>
      <c r="B90" s="466" t="s">
        <v>613</v>
      </c>
      <c r="C90" s="457"/>
      <c r="D90" s="467"/>
      <c r="E90" s="98">
        <v>8</v>
      </c>
      <c r="F90" s="79" t="s">
        <v>617</v>
      </c>
      <c r="G90" s="101">
        <v>86300</v>
      </c>
      <c r="H90" s="23"/>
    </row>
    <row r="91" spans="1:8" ht="18" customHeight="1" x14ac:dyDescent="0.2">
      <c r="A91" s="13"/>
      <c r="B91" s="465" t="s">
        <v>614</v>
      </c>
      <c r="C91" s="442"/>
      <c r="D91" s="443"/>
      <c r="E91" s="102">
        <v>8</v>
      </c>
      <c r="F91" s="117" t="s">
        <v>618</v>
      </c>
      <c r="G91" s="101">
        <v>86300</v>
      </c>
      <c r="H91" s="23"/>
    </row>
    <row r="92" spans="1:8" ht="18" customHeight="1" x14ac:dyDescent="0.2">
      <c r="A92" s="13"/>
      <c r="B92" s="474"/>
      <c r="C92" s="475"/>
      <c r="D92" s="476"/>
      <c r="E92" s="98"/>
      <c r="F92" s="98"/>
      <c r="G92" s="101"/>
      <c r="H92" s="23"/>
    </row>
    <row r="93" spans="1:8" ht="18" customHeight="1" x14ac:dyDescent="0.2">
      <c r="A93" s="13"/>
      <c r="B93" s="495" t="s">
        <v>38</v>
      </c>
      <c r="C93" s="495"/>
      <c r="D93" s="495"/>
      <c r="E93" s="131"/>
      <c r="F93" s="131"/>
      <c r="G93" s="106">
        <f>SUM(G86:G92)</f>
        <v>501850</v>
      </c>
      <c r="H93" s="23"/>
    </row>
    <row r="94" spans="1:8" ht="18" customHeight="1" x14ac:dyDescent="0.2">
      <c r="A94" s="13"/>
      <c r="B94" s="459"/>
      <c r="C94" s="460"/>
      <c r="D94" s="460"/>
      <c r="E94" s="460"/>
      <c r="F94" s="460"/>
      <c r="G94" s="461"/>
      <c r="H94" s="23"/>
    </row>
    <row r="95" spans="1:8" ht="18" customHeight="1" x14ac:dyDescent="0.2">
      <c r="A95" s="13"/>
      <c r="B95" s="136" t="s">
        <v>171</v>
      </c>
      <c r="C95" s="137"/>
      <c r="D95" s="138"/>
      <c r="E95" s="139"/>
      <c r="F95" s="140"/>
      <c r="G95" s="141">
        <v>21000</v>
      </c>
      <c r="H95" s="23"/>
    </row>
    <row r="96" spans="1:8" ht="18" customHeight="1" x14ac:dyDescent="0.2">
      <c r="A96" s="13"/>
      <c r="B96" s="436" t="s">
        <v>172</v>
      </c>
      <c r="C96" s="377"/>
      <c r="D96" s="437"/>
      <c r="E96" s="142"/>
      <c r="F96" s="102"/>
      <c r="G96" s="103">
        <v>135600</v>
      </c>
      <c r="H96" s="23"/>
    </row>
    <row r="97" spans="1:9" ht="18" customHeight="1" x14ac:dyDescent="0.2">
      <c r="A97" s="13"/>
      <c r="B97" s="447"/>
      <c r="C97" s="448"/>
      <c r="D97" s="449"/>
      <c r="E97" s="98"/>
      <c r="F97" s="143"/>
      <c r="G97" s="101"/>
      <c r="H97" s="23"/>
    </row>
    <row r="98" spans="1:9" ht="19.5" customHeight="1" x14ac:dyDescent="0.2">
      <c r="A98" s="13"/>
      <c r="B98" s="452" t="s">
        <v>38</v>
      </c>
      <c r="C98" s="453"/>
      <c r="D98" s="454"/>
      <c r="E98" s="104"/>
      <c r="F98" s="105"/>
      <c r="G98" s="106">
        <f>SUM(G95:G97)</f>
        <v>156600</v>
      </c>
      <c r="H98" s="27"/>
    </row>
    <row r="99" spans="1:9" ht="19.5" customHeight="1" x14ac:dyDescent="0.2">
      <c r="A99" s="13"/>
      <c r="B99" s="389" t="s">
        <v>17</v>
      </c>
      <c r="C99" s="390"/>
      <c r="D99" s="148"/>
      <c r="E99" s="149"/>
      <c r="F99" s="26"/>
      <c r="G99" s="49"/>
      <c r="H99" s="27"/>
    </row>
    <row r="100" spans="1:9" ht="19.5" customHeight="1" x14ac:dyDescent="0.2">
      <c r="A100" s="13"/>
      <c r="B100" s="391" t="s">
        <v>18</v>
      </c>
      <c r="C100" s="391"/>
      <c r="D100" s="391"/>
      <c r="E100" s="391"/>
      <c r="F100" s="146" t="s">
        <v>2</v>
      </c>
      <c r="G100" s="145">
        <f>G30+G39+G48+G57+G66+G75+G84+G93+G98</f>
        <v>4171400</v>
      </c>
      <c r="H100" s="29"/>
      <c r="I100" s="38"/>
    </row>
    <row r="101" spans="1:9" ht="19.5" customHeight="1" x14ac:dyDescent="0.2">
      <c r="A101" s="13"/>
      <c r="B101" s="391" t="s">
        <v>550</v>
      </c>
      <c r="C101" s="391"/>
      <c r="D101" s="391"/>
      <c r="E101" s="391"/>
      <c r="H101" s="29"/>
      <c r="I101" s="38"/>
    </row>
    <row r="102" spans="1:9" ht="19.5" customHeight="1" x14ac:dyDescent="0.2">
      <c r="A102" s="13"/>
      <c r="B102" s="391" t="s">
        <v>21</v>
      </c>
      <c r="C102" s="391"/>
      <c r="D102" s="391"/>
      <c r="E102" s="391"/>
      <c r="F102" s="391"/>
      <c r="G102" s="150"/>
      <c r="H102" s="29"/>
      <c r="I102" s="38"/>
    </row>
    <row r="103" spans="1:9" ht="23.25" customHeight="1" x14ac:dyDescent="0.2">
      <c r="A103" s="13"/>
      <c r="B103" s="391" t="s">
        <v>551</v>
      </c>
      <c r="C103" s="391"/>
      <c r="D103" s="391"/>
      <c r="E103" s="391"/>
      <c r="F103" s="391"/>
      <c r="G103" s="150"/>
      <c r="H103" s="30"/>
    </row>
    <row r="104" spans="1:9" ht="19.5" customHeight="1" x14ac:dyDescent="0.2">
      <c r="A104" s="13"/>
      <c r="B104" s="391" t="s">
        <v>471</v>
      </c>
      <c r="C104" s="391"/>
      <c r="D104" s="391"/>
      <c r="E104" s="391"/>
      <c r="F104" s="391"/>
      <c r="G104" s="391"/>
      <c r="H104" s="30"/>
    </row>
    <row r="105" spans="1:9" ht="19.5" customHeight="1" x14ac:dyDescent="0.2">
      <c r="A105" s="13"/>
      <c r="B105" s="391" t="s">
        <v>22</v>
      </c>
      <c r="C105" s="391"/>
      <c r="D105" s="391"/>
      <c r="E105" s="391"/>
      <c r="F105" s="391"/>
      <c r="G105" s="151"/>
      <c r="H105" s="31"/>
    </row>
    <row r="106" spans="1:9" ht="19.5" customHeight="1" x14ac:dyDescent="0.2">
      <c r="A106" s="13"/>
      <c r="B106" s="391" t="s">
        <v>24</v>
      </c>
      <c r="C106" s="391"/>
      <c r="D106" s="391"/>
      <c r="E106" s="391"/>
      <c r="F106" s="391"/>
      <c r="G106" s="152"/>
      <c r="H106" s="31"/>
    </row>
    <row r="107" spans="1:9" ht="19.5" customHeight="1" x14ac:dyDescent="0.2">
      <c r="A107" s="13"/>
      <c r="B107" s="391"/>
      <c r="C107" s="391"/>
      <c r="D107" s="391"/>
      <c r="E107" s="391"/>
      <c r="F107" s="391"/>
      <c r="G107" s="68"/>
      <c r="H107" s="31"/>
    </row>
    <row r="108" spans="1:9" ht="19.5" customHeight="1" x14ac:dyDescent="0.2">
      <c r="A108" s="13"/>
      <c r="B108" s="152"/>
      <c r="C108" s="152"/>
      <c r="D108" s="152"/>
      <c r="E108" s="152"/>
      <c r="F108" s="152"/>
      <c r="G108" s="152"/>
      <c r="H108" s="31"/>
    </row>
    <row r="109" spans="1:9" ht="19.5" customHeight="1" x14ac:dyDescent="0.2">
      <c r="A109" s="13"/>
      <c r="B109" s="153"/>
      <c r="C109" s="153"/>
      <c r="D109" s="68"/>
      <c r="E109" s="68"/>
      <c r="F109" s="68"/>
      <c r="G109" s="68"/>
      <c r="H109" s="31"/>
    </row>
    <row r="110" spans="1:9" ht="19.5" customHeight="1" x14ac:dyDescent="0.2">
      <c r="A110" s="13"/>
      <c r="B110" s="153"/>
      <c r="C110" s="153"/>
      <c r="D110" s="68"/>
      <c r="E110" s="68"/>
      <c r="F110" s="68"/>
      <c r="G110" s="68"/>
      <c r="H110" s="31"/>
    </row>
    <row r="111" spans="1:9" ht="19.5" customHeight="1" x14ac:dyDescent="0.2">
      <c r="A111" s="13"/>
      <c r="B111" s="153"/>
      <c r="C111" s="153"/>
      <c r="D111" s="68"/>
      <c r="E111" s="68"/>
      <c r="F111" s="68"/>
      <c r="G111" s="68"/>
      <c r="H111" s="32"/>
    </row>
    <row r="112" spans="1:9" ht="19.5" customHeight="1" x14ac:dyDescent="0.25">
      <c r="A112" s="33"/>
      <c r="B112" s="154"/>
      <c r="C112" s="398"/>
      <c r="D112" s="398"/>
      <c r="E112" s="398"/>
      <c r="F112" s="398"/>
      <c r="G112" s="398"/>
      <c r="H112" s="34"/>
    </row>
    <row r="113" spans="1:8" ht="15.75" customHeight="1" x14ac:dyDescent="0.2">
      <c r="A113" s="13"/>
      <c r="B113" s="155"/>
      <c r="C113" s="399"/>
      <c r="D113" s="399"/>
      <c r="E113" s="399"/>
      <c r="F113" s="399"/>
      <c r="G113" s="399"/>
      <c r="H113" s="13"/>
    </row>
    <row r="114" spans="1:8" ht="15.75" customHeight="1" x14ac:dyDescent="0.2">
      <c r="B114" s="392" t="s">
        <v>549</v>
      </c>
      <c r="C114" s="392"/>
      <c r="D114" s="156"/>
      <c r="E114" s="393" t="s">
        <v>19</v>
      </c>
      <c r="F114" s="393"/>
      <c r="G114" s="393"/>
    </row>
    <row r="115" spans="1:8" ht="15" customHeight="1" x14ac:dyDescent="0.2">
      <c r="A115" s="48"/>
      <c r="B115" s="48"/>
      <c r="C115" s="48"/>
      <c r="D115" s="48"/>
      <c r="E115" s="48"/>
      <c r="F115" s="48"/>
      <c r="G115" s="48"/>
      <c r="H115" s="48"/>
    </row>
  </sheetData>
  <mergeCells count="99">
    <mergeCell ref="B11:C11"/>
    <mergeCell ref="E3:G4"/>
    <mergeCell ref="B7:C7"/>
    <mergeCell ref="B8:C8"/>
    <mergeCell ref="B9:C9"/>
    <mergeCell ref="B10:C10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49:G49"/>
    <mergeCell ref="B38:D38"/>
    <mergeCell ref="B39:D39"/>
    <mergeCell ref="B40:G40"/>
    <mergeCell ref="B41:D41"/>
    <mergeCell ref="B42:D42"/>
    <mergeCell ref="B43:D43"/>
    <mergeCell ref="B44:D44"/>
    <mergeCell ref="B45:D45"/>
    <mergeCell ref="B46:D46"/>
    <mergeCell ref="B47:D47"/>
    <mergeCell ref="B48:D48"/>
    <mergeCell ref="B62:D62"/>
    <mergeCell ref="B50:D50"/>
    <mergeCell ref="B51:D51"/>
    <mergeCell ref="B52:D52"/>
    <mergeCell ref="B53:D53"/>
    <mergeCell ref="B54:D54"/>
    <mergeCell ref="B55:D55"/>
    <mergeCell ref="B56:D56"/>
    <mergeCell ref="B57:D57"/>
    <mergeCell ref="B59:D59"/>
    <mergeCell ref="B60:D60"/>
    <mergeCell ref="B61:D61"/>
    <mergeCell ref="B75:D75"/>
    <mergeCell ref="B63:D63"/>
    <mergeCell ref="B64:D64"/>
    <mergeCell ref="B65:D65"/>
    <mergeCell ref="B66:D66"/>
    <mergeCell ref="B68:D68"/>
    <mergeCell ref="B69:D69"/>
    <mergeCell ref="B70:D70"/>
    <mergeCell ref="B71:D71"/>
    <mergeCell ref="B72:D72"/>
    <mergeCell ref="B73:D73"/>
    <mergeCell ref="B74:D74"/>
    <mergeCell ref="B89:D89"/>
    <mergeCell ref="B77:D77"/>
    <mergeCell ref="B78:D78"/>
    <mergeCell ref="B79:D79"/>
    <mergeCell ref="B80:D80"/>
    <mergeCell ref="B81:D81"/>
    <mergeCell ref="B82:D82"/>
    <mergeCell ref="B83:D83"/>
    <mergeCell ref="B84:D84"/>
    <mergeCell ref="B86:D86"/>
    <mergeCell ref="B87:D87"/>
    <mergeCell ref="B88:D88"/>
    <mergeCell ref="B102:F102"/>
    <mergeCell ref="B90:D90"/>
    <mergeCell ref="B91:D91"/>
    <mergeCell ref="B92:D92"/>
    <mergeCell ref="B93:D93"/>
    <mergeCell ref="B94:G94"/>
    <mergeCell ref="B96:D96"/>
    <mergeCell ref="B97:D97"/>
    <mergeCell ref="B98:D98"/>
    <mergeCell ref="B99:C99"/>
    <mergeCell ref="B100:E100"/>
    <mergeCell ref="B101:E101"/>
    <mergeCell ref="C113:G113"/>
    <mergeCell ref="B114:C114"/>
    <mergeCell ref="E114:G114"/>
    <mergeCell ref="B103:F103"/>
    <mergeCell ref="B104:G104"/>
    <mergeCell ref="B105:F105"/>
    <mergeCell ref="B106:F106"/>
    <mergeCell ref="B107:F107"/>
    <mergeCell ref="C112:G112"/>
  </mergeCells>
  <phoneticPr fontId="76" type="noConversion"/>
  <printOptions horizontalCentered="1" verticalCentered="1"/>
  <pageMargins left="0" right="0" top="0" bottom="0" header="0" footer="0"/>
  <pageSetup scale="38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B909-8FAB-4115-8155-0CA0A7D29E9A}">
  <sheetPr>
    <tabColor rgb="FF8496B0"/>
    <outlinePr summaryBelow="0" summaryRight="0"/>
    <pageSetUpPr fitToPage="1"/>
  </sheetPr>
  <dimension ref="A1:I115"/>
  <sheetViews>
    <sheetView showGridLines="0" zoomScaleNormal="100" workbookViewId="0">
      <selection activeCell="A12" sqref="A12:XFD20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4.140625" bestFit="1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52"/>
      <c r="C6" s="52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>
        <v>45002</v>
      </c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619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473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474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475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476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447" t="s">
        <v>477</v>
      </c>
      <c r="C23" s="448"/>
      <c r="D23" s="552"/>
      <c r="E23" s="79"/>
      <c r="F23" s="79"/>
      <c r="G23" s="81">
        <v>70350</v>
      </c>
      <c r="H23" s="23"/>
    </row>
    <row r="24" spans="1:8" ht="18" customHeight="1" x14ac:dyDescent="0.2">
      <c r="A24" s="13"/>
      <c r="B24" s="556" t="s">
        <v>620</v>
      </c>
      <c r="C24" s="557"/>
      <c r="D24" s="558"/>
      <c r="E24" s="77">
        <v>1</v>
      </c>
      <c r="F24" s="77" t="s">
        <v>208</v>
      </c>
      <c r="G24" s="78">
        <v>86300</v>
      </c>
      <c r="H24" s="23"/>
    </row>
    <row r="25" spans="1:8" ht="18" customHeight="1" x14ac:dyDescent="0.2">
      <c r="A25" s="13"/>
      <c r="B25" s="447" t="s">
        <v>92</v>
      </c>
      <c r="C25" s="448"/>
      <c r="D25" s="552"/>
      <c r="E25" s="79">
        <v>1</v>
      </c>
      <c r="F25" s="80" t="s">
        <v>209</v>
      </c>
      <c r="G25" s="81">
        <v>86300</v>
      </c>
      <c r="H25" s="23"/>
    </row>
    <row r="26" spans="1:8" ht="18" customHeight="1" x14ac:dyDescent="0.2">
      <c r="A26" s="13"/>
      <c r="B26" s="436" t="s">
        <v>621</v>
      </c>
      <c r="C26" s="377"/>
      <c r="D26" s="555"/>
      <c r="E26" s="82">
        <v>1</v>
      </c>
      <c r="F26" s="83" t="s">
        <v>211</v>
      </c>
      <c r="G26" s="84">
        <v>86300</v>
      </c>
      <c r="H26" s="23"/>
    </row>
    <row r="27" spans="1:8" ht="18" customHeight="1" x14ac:dyDescent="0.2">
      <c r="A27" s="13"/>
      <c r="B27" s="447" t="s">
        <v>622</v>
      </c>
      <c r="C27" s="448"/>
      <c r="D27" s="552"/>
      <c r="E27" s="85">
        <v>1</v>
      </c>
      <c r="F27" s="80" t="s">
        <v>212</v>
      </c>
      <c r="G27" s="81">
        <v>86300</v>
      </c>
      <c r="H27" s="23"/>
    </row>
    <row r="28" spans="1:8" ht="18" customHeight="1" x14ac:dyDescent="0.2">
      <c r="A28" s="13"/>
      <c r="B28" s="506" t="s">
        <v>623</v>
      </c>
      <c r="C28" s="400"/>
      <c r="D28" s="553"/>
      <c r="E28" s="86">
        <v>1</v>
      </c>
      <c r="F28" s="83" t="s">
        <v>624</v>
      </c>
      <c r="G28" s="84">
        <v>86300</v>
      </c>
      <c r="H28" s="23"/>
    </row>
    <row r="29" spans="1:8" ht="18" customHeight="1" x14ac:dyDescent="0.2">
      <c r="A29" s="13"/>
      <c r="B29" s="521"/>
      <c r="C29" s="522"/>
      <c r="D29" s="523"/>
      <c r="E29" s="87"/>
      <c r="F29" s="87"/>
      <c r="G29" s="87"/>
      <c r="H29" s="23"/>
    </row>
    <row r="30" spans="1:8" ht="18" customHeight="1" x14ac:dyDescent="0.2">
      <c r="A30" s="13"/>
      <c r="B30" s="452" t="s">
        <v>38</v>
      </c>
      <c r="C30" s="453"/>
      <c r="D30" s="524"/>
      <c r="E30" s="88"/>
      <c r="F30" s="89"/>
      <c r="G30" s="90">
        <f>SUM(G23:G29)</f>
        <v>501850</v>
      </c>
      <c r="H30" s="23"/>
    </row>
    <row r="31" spans="1:8" ht="18" customHeight="1" x14ac:dyDescent="0.2">
      <c r="A31" s="13"/>
      <c r="B31" s="507"/>
      <c r="C31" s="554"/>
      <c r="D31" s="554"/>
      <c r="E31" s="91"/>
      <c r="F31" s="91"/>
      <c r="G31" s="92"/>
      <c r="H31" s="23"/>
    </row>
    <row r="32" spans="1:8" ht="18" customHeight="1" x14ac:dyDescent="0.2">
      <c r="A32" s="13"/>
      <c r="B32" s="509" t="s">
        <v>10</v>
      </c>
      <c r="C32" s="509"/>
      <c r="D32" s="509"/>
      <c r="E32" s="93"/>
      <c r="F32" s="93"/>
      <c r="G32" s="94">
        <v>70350</v>
      </c>
      <c r="H32" s="23"/>
    </row>
    <row r="33" spans="1:8" ht="18" customHeight="1" x14ac:dyDescent="0.2">
      <c r="A33" s="13"/>
      <c r="B33" s="493" t="s">
        <v>93</v>
      </c>
      <c r="C33" s="493"/>
      <c r="D33" s="493"/>
      <c r="E33" s="95">
        <v>2</v>
      </c>
      <c r="F33" s="96" t="s">
        <v>210</v>
      </c>
      <c r="G33" s="97">
        <v>86300</v>
      </c>
      <c r="H33" s="23"/>
    </row>
    <row r="34" spans="1:8" ht="18" customHeight="1" x14ac:dyDescent="0.2">
      <c r="A34" s="13"/>
      <c r="B34" s="510" t="s">
        <v>102</v>
      </c>
      <c r="C34" s="511"/>
      <c r="D34" s="512"/>
      <c r="E34" s="98">
        <v>2</v>
      </c>
      <c r="F34" s="98" t="s">
        <v>213</v>
      </c>
      <c r="G34" s="100">
        <v>86300</v>
      </c>
      <c r="H34" s="23"/>
    </row>
    <row r="35" spans="1:8" ht="18" customHeight="1" x14ac:dyDescent="0.2">
      <c r="A35" s="13"/>
      <c r="B35" s="513" t="s">
        <v>309</v>
      </c>
      <c r="C35" s="513"/>
      <c r="D35" s="513"/>
      <c r="E35" s="95">
        <v>2</v>
      </c>
      <c r="F35" s="96" t="s">
        <v>215</v>
      </c>
      <c r="G35" s="97">
        <v>86300</v>
      </c>
      <c r="H35" s="23"/>
    </row>
    <row r="36" spans="1:8" ht="18" customHeight="1" x14ac:dyDescent="0.2">
      <c r="A36" s="13"/>
      <c r="B36" s="510" t="s">
        <v>625</v>
      </c>
      <c r="C36" s="511"/>
      <c r="D36" s="512"/>
      <c r="E36" s="98">
        <v>2</v>
      </c>
      <c r="F36" s="98" t="s">
        <v>216</v>
      </c>
      <c r="G36" s="101">
        <v>86300</v>
      </c>
      <c r="H36" s="23"/>
    </row>
    <row r="37" spans="1:8" ht="18" customHeight="1" x14ac:dyDescent="0.2">
      <c r="A37" s="13"/>
      <c r="B37" s="468" t="s">
        <v>293</v>
      </c>
      <c r="C37" s="469"/>
      <c r="D37" s="470"/>
      <c r="E37" s="102">
        <v>2</v>
      </c>
      <c r="F37" s="96" t="s">
        <v>217</v>
      </c>
      <c r="G37" s="103">
        <v>86300</v>
      </c>
      <c r="H37" s="23"/>
    </row>
    <row r="38" spans="1:8" ht="18" customHeight="1" x14ac:dyDescent="0.2">
      <c r="A38" s="13"/>
      <c r="B38" s="481"/>
      <c r="C38" s="448"/>
      <c r="D38" s="449"/>
      <c r="E38" s="98"/>
      <c r="F38" s="98"/>
      <c r="G38" s="101"/>
      <c r="H38" s="23"/>
    </row>
    <row r="39" spans="1:8" ht="18" customHeight="1" x14ac:dyDescent="0.2">
      <c r="A39" s="13"/>
      <c r="B39" s="495" t="s">
        <v>38</v>
      </c>
      <c r="C39" s="495"/>
      <c r="D39" s="495"/>
      <c r="E39" s="104"/>
      <c r="F39" s="105"/>
      <c r="G39" s="106">
        <f>SUM(G32:G38)</f>
        <v>501850</v>
      </c>
      <c r="H39" s="23"/>
    </row>
    <row r="40" spans="1:8" ht="18" customHeight="1" x14ac:dyDescent="0.2">
      <c r="A40" s="13"/>
      <c r="B40" s="485"/>
      <c r="C40" s="486"/>
      <c r="D40" s="486"/>
      <c r="E40" s="486"/>
      <c r="F40" s="486"/>
      <c r="G40" s="487"/>
      <c r="H40" s="23"/>
    </row>
    <row r="41" spans="1:8" ht="18" customHeight="1" x14ac:dyDescent="0.2">
      <c r="A41" s="13"/>
      <c r="B41" s="514" t="s">
        <v>10</v>
      </c>
      <c r="C41" s="514"/>
      <c r="D41" s="514"/>
      <c r="E41" s="107"/>
      <c r="F41" s="107"/>
      <c r="G41" s="108">
        <v>70350</v>
      </c>
      <c r="H41" s="23"/>
    </row>
    <row r="42" spans="1:8" ht="18" customHeight="1" x14ac:dyDescent="0.2">
      <c r="A42" s="13"/>
      <c r="B42" s="502" t="s">
        <v>301</v>
      </c>
      <c r="C42" s="502"/>
      <c r="D42" s="502"/>
      <c r="E42" s="79">
        <v>3</v>
      </c>
      <c r="F42" s="80" t="s">
        <v>214</v>
      </c>
      <c r="G42" s="81">
        <v>86300</v>
      </c>
      <c r="H42" s="23"/>
    </row>
    <row r="43" spans="1:8" ht="18" customHeight="1" x14ac:dyDescent="0.2">
      <c r="A43" s="13"/>
      <c r="B43" s="503" t="s">
        <v>626</v>
      </c>
      <c r="C43" s="503"/>
      <c r="D43" s="503"/>
      <c r="E43" s="109">
        <v>3</v>
      </c>
      <c r="F43" s="109" t="s">
        <v>218</v>
      </c>
      <c r="G43" s="110">
        <v>86300</v>
      </c>
      <c r="H43" s="23"/>
    </row>
    <row r="44" spans="1:8" ht="18" customHeight="1" x14ac:dyDescent="0.2">
      <c r="A44" s="13"/>
      <c r="B44" s="502" t="s">
        <v>118</v>
      </c>
      <c r="C44" s="502"/>
      <c r="D44" s="502"/>
      <c r="E44" s="79">
        <v>3</v>
      </c>
      <c r="F44" s="80" t="s">
        <v>219</v>
      </c>
      <c r="G44" s="81">
        <v>86300</v>
      </c>
      <c r="H44" s="23"/>
    </row>
    <row r="45" spans="1:8" ht="18" customHeight="1" x14ac:dyDescent="0.2">
      <c r="A45" s="13"/>
      <c r="B45" s="503" t="s">
        <v>119</v>
      </c>
      <c r="C45" s="503"/>
      <c r="D45" s="503"/>
      <c r="E45" s="109">
        <v>3</v>
      </c>
      <c r="F45" s="109" t="s">
        <v>220</v>
      </c>
      <c r="G45" s="110">
        <v>86300</v>
      </c>
      <c r="H45" s="23"/>
    </row>
    <row r="46" spans="1:8" ht="18" customHeight="1" x14ac:dyDescent="0.2">
      <c r="A46" s="13"/>
      <c r="B46" s="501" t="s">
        <v>494</v>
      </c>
      <c r="C46" s="501"/>
      <c r="D46" s="501"/>
      <c r="E46" s="111">
        <v>3</v>
      </c>
      <c r="F46" s="80" t="s">
        <v>221</v>
      </c>
      <c r="G46" s="112">
        <v>86300</v>
      </c>
      <c r="H46" s="23"/>
    </row>
    <row r="47" spans="1:8" ht="18" customHeight="1" x14ac:dyDescent="0.2">
      <c r="A47" s="13"/>
      <c r="B47" s="482"/>
      <c r="C47" s="483"/>
      <c r="D47" s="484"/>
      <c r="E47" s="109"/>
      <c r="F47" s="83"/>
      <c r="G47" s="110"/>
      <c r="H47" s="23"/>
    </row>
    <row r="48" spans="1:8" ht="18" customHeight="1" x14ac:dyDescent="0.2">
      <c r="A48" s="13"/>
      <c r="B48" s="504" t="s">
        <v>38</v>
      </c>
      <c r="C48" s="504"/>
      <c r="D48" s="504"/>
      <c r="E48" s="113"/>
      <c r="F48" s="113"/>
      <c r="G48" s="114">
        <f>SUM(G41:G47)</f>
        <v>501850</v>
      </c>
      <c r="H48" s="23"/>
    </row>
    <row r="49" spans="1:8" ht="18" customHeight="1" x14ac:dyDescent="0.2">
      <c r="A49" s="13"/>
      <c r="B49" s="488"/>
      <c r="C49" s="489"/>
      <c r="D49" s="489"/>
      <c r="E49" s="489"/>
      <c r="F49" s="489"/>
      <c r="G49" s="490"/>
      <c r="H49" s="23"/>
    </row>
    <row r="50" spans="1:8" ht="18" customHeight="1" x14ac:dyDescent="0.2">
      <c r="A50" s="13"/>
      <c r="B50" s="497" t="s">
        <v>10</v>
      </c>
      <c r="C50" s="497"/>
      <c r="D50" s="497"/>
      <c r="E50" s="115"/>
      <c r="F50" s="115"/>
      <c r="G50" s="116">
        <v>70350</v>
      </c>
      <c r="H50" s="23"/>
    </row>
    <row r="51" spans="1:8" ht="18" customHeight="1" x14ac:dyDescent="0.2">
      <c r="A51" s="13"/>
      <c r="B51" s="492" t="s">
        <v>126</v>
      </c>
      <c r="C51" s="492"/>
      <c r="D51" s="492"/>
      <c r="E51" s="117">
        <v>4</v>
      </c>
      <c r="F51" s="83" t="s">
        <v>222</v>
      </c>
      <c r="G51" s="118">
        <v>86300</v>
      </c>
      <c r="H51" s="23"/>
    </row>
    <row r="52" spans="1:8" ht="18" customHeight="1" x14ac:dyDescent="0.2">
      <c r="A52" s="13"/>
      <c r="B52" s="491" t="s">
        <v>302</v>
      </c>
      <c r="C52" s="491"/>
      <c r="D52" s="491"/>
      <c r="E52" s="79">
        <v>4</v>
      </c>
      <c r="F52" s="79" t="s">
        <v>224</v>
      </c>
      <c r="G52" s="119">
        <v>86300</v>
      </c>
      <c r="H52" s="23"/>
    </row>
    <row r="53" spans="1:8" ht="18" customHeight="1" x14ac:dyDescent="0.2">
      <c r="A53" s="13"/>
      <c r="B53" s="492" t="s">
        <v>129</v>
      </c>
      <c r="C53" s="492"/>
      <c r="D53" s="492"/>
      <c r="E53" s="117">
        <v>4</v>
      </c>
      <c r="F53" s="83" t="s">
        <v>225</v>
      </c>
      <c r="G53" s="118">
        <v>86300</v>
      </c>
      <c r="H53" s="23"/>
    </row>
    <row r="54" spans="1:8" ht="18" customHeight="1" x14ac:dyDescent="0.2">
      <c r="A54" s="13"/>
      <c r="B54" s="491" t="s">
        <v>627</v>
      </c>
      <c r="C54" s="491"/>
      <c r="D54" s="491"/>
      <c r="E54" s="79">
        <v>4</v>
      </c>
      <c r="F54" s="79" t="s">
        <v>629</v>
      </c>
      <c r="G54" s="119">
        <v>86300</v>
      </c>
      <c r="H54" s="23"/>
    </row>
    <row r="55" spans="1:8" ht="18" customHeight="1" x14ac:dyDescent="0.2">
      <c r="A55" s="13"/>
      <c r="B55" s="492" t="s">
        <v>628</v>
      </c>
      <c r="C55" s="492"/>
      <c r="D55" s="492"/>
      <c r="E55" s="117">
        <v>4</v>
      </c>
      <c r="F55" s="83" t="s">
        <v>630</v>
      </c>
      <c r="G55" s="118">
        <v>86300</v>
      </c>
      <c r="H55" s="23"/>
    </row>
    <row r="56" spans="1:8" ht="18" customHeight="1" x14ac:dyDescent="0.2">
      <c r="A56" s="13"/>
      <c r="B56" s="505"/>
      <c r="C56" s="505"/>
      <c r="D56" s="505"/>
      <c r="E56" s="79"/>
      <c r="F56" s="79"/>
      <c r="G56" s="119"/>
      <c r="H56" s="23"/>
    </row>
    <row r="57" spans="1:8" ht="18" customHeight="1" x14ac:dyDescent="0.2">
      <c r="A57" s="13"/>
      <c r="B57" s="496" t="s">
        <v>38</v>
      </c>
      <c r="C57" s="496"/>
      <c r="D57" s="496"/>
      <c r="E57" s="120"/>
      <c r="F57" s="120"/>
      <c r="G57" s="121">
        <f>SUM(G50:G56)</f>
        <v>501850</v>
      </c>
      <c r="H57" s="23"/>
    </row>
    <row r="58" spans="1:8" ht="18" customHeight="1" x14ac:dyDescent="0.2">
      <c r="A58" s="13"/>
      <c r="B58" s="122"/>
      <c r="C58" s="123"/>
      <c r="D58" s="123"/>
      <c r="E58" s="124"/>
      <c r="F58" s="124"/>
      <c r="G58" s="125"/>
      <c r="H58" s="23"/>
    </row>
    <row r="59" spans="1:8" ht="18" customHeight="1" x14ac:dyDescent="0.2">
      <c r="A59" s="13"/>
      <c r="B59" s="497" t="s">
        <v>10</v>
      </c>
      <c r="C59" s="497"/>
      <c r="D59" s="497"/>
      <c r="E59" s="115"/>
      <c r="F59" s="115"/>
      <c r="G59" s="116">
        <v>70350</v>
      </c>
      <c r="H59" s="23"/>
    </row>
    <row r="60" spans="1:8" ht="18" customHeight="1" x14ac:dyDescent="0.2">
      <c r="A60" s="13"/>
      <c r="B60" s="492" t="s">
        <v>130</v>
      </c>
      <c r="C60" s="492"/>
      <c r="D60" s="492"/>
      <c r="E60" s="117">
        <v>5</v>
      </c>
      <c r="F60" s="117" t="s">
        <v>226</v>
      </c>
      <c r="G60" s="118">
        <v>86300</v>
      </c>
      <c r="H60" s="23"/>
    </row>
    <row r="61" spans="1:8" ht="18" customHeight="1" x14ac:dyDescent="0.2">
      <c r="A61" s="13"/>
      <c r="B61" s="491" t="s">
        <v>631</v>
      </c>
      <c r="C61" s="491"/>
      <c r="D61" s="491"/>
      <c r="E61" s="79">
        <v>5</v>
      </c>
      <c r="F61" s="79" t="s">
        <v>231</v>
      </c>
      <c r="G61" s="119">
        <v>86300</v>
      </c>
      <c r="H61" s="23"/>
    </row>
    <row r="62" spans="1:8" ht="18" customHeight="1" x14ac:dyDescent="0.2">
      <c r="A62" s="13"/>
      <c r="B62" s="492" t="s">
        <v>632</v>
      </c>
      <c r="C62" s="492"/>
      <c r="D62" s="492"/>
      <c r="E62" s="117">
        <v>5</v>
      </c>
      <c r="F62" s="117" t="s">
        <v>638</v>
      </c>
      <c r="G62" s="118">
        <v>86300</v>
      </c>
      <c r="H62" s="23"/>
    </row>
    <row r="63" spans="1:8" ht="18" customHeight="1" x14ac:dyDescent="0.2">
      <c r="A63" s="13"/>
      <c r="B63" s="491" t="s">
        <v>633</v>
      </c>
      <c r="C63" s="491"/>
      <c r="D63" s="491"/>
      <c r="E63" s="79">
        <v>5</v>
      </c>
      <c r="F63" s="79" t="s">
        <v>639</v>
      </c>
      <c r="G63" s="119">
        <v>86300</v>
      </c>
      <c r="H63" s="23"/>
    </row>
    <row r="64" spans="1:8" ht="18" customHeight="1" x14ac:dyDescent="0.2">
      <c r="A64" s="13"/>
      <c r="B64" s="492" t="s">
        <v>634</v>
      </c>
      <c r="C64" s="492"/>
      <c r="D64" s="492"/>
      <c r="E64" s="117">
        <v>5</v>
      </c>
      <c r="F64" s="117" t="s">
        <v>635</v>
      </c>
      <c r="G64" s="118">
        <v>86300</v>
      </c>
      <c r="H64" s="23"/>
    </row>
    <row r="65" spans="1:8" ht="18" customHeight="1" x14ac:dyDescent="0.2">
      <c r="A65" s="13"/>
      <c r="B65" s="505"/>
      <c r="C65" s="505"/>
      <c r="D65" s="505"/>
      <c r="E65" s="79"/>
      <c r="F65" s="79"/>
      <c r="G65" s="119"/>
      <c r="H65" s="23"/>
    </row>
    <row r="66" spans="1:8" ht="18" customHeight="1" x14ac:dyDescent="0.2">
      <c r="A66" s="13"/>
      <c r="B66" s="496" t="s">
        <v>38</v>
      </c>
      <c r="C66" s="496"/>
      <c r="D66" s="496"/>
      <c r="E66" s="120"/>
      <c r="F66" s="120"/>
      <c r="G66" s="121">
        <f>SUM(G59:G65)</f>
        <v>501850</v>
      </c>
      <c r="H66" s="23"/>
    </row>
    <row r="67" spans="1:8" ht="18" customHeight="1" x14ac:dyDescent="0.2">
      <c r="A67" s="13"/>
      <c r="B67" s="122"/>
      <c r="C67" s="123"/>
      <c r="D67" s="123"/>
      <c r="E67" s="124"/>
      <c r="F67" s="124"/>
      <c r="G67" s="125"/>
      <c r="H67" s="23"/>
    </row>
    <row r="68" spans="1:8" ht="18" customHeight="1" x14ac:dyDescent="0.2">
      <c r="A68" s="13"/>
      <c r="B68" s="497" t="s">
        <v>10</v>
      </c>
      <c r="C68" s="497"/>
      <c r="D68" s="497"/>
      <c r="E68" s="115"/>
      <c r="F68" s="115"/>
      <c r="G68" s="116">
        <v>70350</v>
      </c>
      <c r="H68" s="23"/>
    </row>
    <row r="69" spans="1:8" ht="18" customHeight="1" x14ac:dyDescent="0.2">
      <c r="A69" s="13"/>
      <c r="B69" s="492" t="s">
        <v>291</v>
      </c>
      <c r="C69" s="492"/>
      <c r="D69" s="492"/>
      <c r="E69" s="117">
        <v>6</v>
      </c>
      <c r="F69" s="117" t="s">
        <v>234</v>
      </c>
      <c r="G69" s="118">
        <v>86300</v>
      </c>
      <c r="H69" s="23"/>
    </row>
    <row r="70" spans="1:8" ht="18" customHeight="1" x14ac:dyDescent="0.2">
      <c r="A70" s="13"/>
      <c r="B70" s="491" t="s">
        <v>640</v>
      </c>
      <c r="C70" s="491"/>
      <c r="D70" s="491"/>
      <c r="E70" s="79">
        <v>6</v>
      </c>
      <c r="F70" s="79" t="s">
        <v>236</v>
      </c>
      <c r="G70" s="119">
        <v>86300</v>
      </c>
      <c r="H70" s="23"/>
    </row>
    <row r="71" spans="1:8" ht="18" customHeight="1" x14ac:dyDescent="0.2">
      <c r="A71" s="13"/>
      <c r="B71" s="492" t="s">
        <v>641</v>
      </c>
      <c r="C71" s="492"/>
      <c r="D71" s="492"/>
      <c r="E71" s="117">
        <v>6</v>
      </c>
      <c r="F71" s="117" t="s">
        <v>636</v>
      </c>
      <c r="G71" s="118">
        <v>86300</v>
      </c>
      <c r="H71" s="23"/>
    </row>
    <row r="72" spans="1:8" ht="18" customHeight="1" x14ac:dyDescent="0.2">
      <c r="A72" s="13"/>
      <c r="B72" s="491" t="s">
        <v>642</v>
      </c>
      <c r="C72" s="491"/>
      <c r="D72" s="491"/>
      <c r="E72" s="79">
        <v>6</v>
      </c>
      <c r="F72" s="79" t="s">
        <v>637</v>
      </c>
      <c r="G72" s="119">
        <v>86300</v>
      </c>
      <c r="H72" s="23"/>
    </row>
    <row r="73" spans="1:8" ht="18" customHeight="1" x14ac:dyDescent="0.2">
      <c r="A73" s="13"/>
      <c r="B73" s="492" t="s">
        <v>643</v>
      </c>
      <c r="C73" s="492"/>
      <c r="D73" s="492"/>
      <c r="E73" s="117">
        <v>6</v>
      </c>
      <c r="F73" s="117" t="s">
        <v>646</v>
      </c>
      <c r="G73" s="118">
        <v>86300</v>
      </c>
      <c r="H73" s="23"/>
    </row>
    <row r="74" spans="1:8" ht="18" customHeight="1" x14ac:dyDescent="0.2">
      <c r="A74" s="13"/>
      <c r="B74" s="498"/>
      <c r="C74" s="475"/>
      <c r="D74" s="499"/>
      <c r="E74" s="79"/>
      <c r="F74" s="79"/>
      <c r="G74" s="119"/>
      <c r="H74" s="23"/>
    </row>
    <row r="75" spans="1:8" ht="18" customHeight="1" x14ac:dyDescent="0.2">
      <c r="A75" s="13"/>
      <c r="B75" s="496" t="s">
        <v>38</v>
      </c>
      <c r="C75" s="496"/>
      <c r="D75" s="496"/>
      <c r="E75" s="120"/>
      <c r="F75" s="120"/>
      <c r="G75" s="121">
        <f>SUM(G68:G74)</f>
        <v>501850</v>
      </c>
      <c r="H75" s="23"/>
    </row>
    <row r="76" spans="1:8" ht="18" customHeight="1" x14ac:dyDescent="0.2">
      <c r="A76" s="13"/>
      <c r="B76" s="126"/>
      <c r="C76" s="127"/>
      <c r="D76" s="127"/>
      <c r="E76" s="128"/>
      <c r="F76" s="128"/>
      <c r="G76" s="129"/>
      <c r="H76" s="23"/>
    </row>
    <row r="77" spans="1:8" ht="18" customHeight="1" x14ac:dyDescent="0.2">
      <c r="A77" s="13"/>
      <c r="B77" s="462" t="s">
        <v>10</v>
      </c>
      <c r="C77" s="463"/>
      <c r="D77" s="464"/>
      <c r="E77" s="93"/>
      <c r="F77" s="93"/>
      <c r="G77" s="130">
        <v>70350</v>
      </c>
      <c r="H77" s="23"/>
    </row>
    <row r="78" spans="1:8" ht="18" customHeight="1" x14ac:dyDescent="0.2">
      <c r="A78" s="13"/>
      <c r="B78" s="468" t="s">
        <v>253</v>
      </c>
      <c r="C78" s="469"/>
      <c r="D78" s="470"/>
      <c r="E78" s="102">
        <v>7</v>
      </c>
      <c r="F78" s="117" t="s">
        <v>241</v>
      </c>
      <c r="G78" s="103">
        <v>86300</v>
      </c>
      <c r="H78" s="23"/>
    </row>
    <row r="79" spans="1:8" ht="18" customHeight="1" x14ac:dyDescent="0.2">
      <c r="A79" s="13"/>
      <c r="B79" s="471" t="s">
        <v>647</v>
      </c>
      <c r="C79" s="472"/>
      <c r="D79" s="473"/>
      <c r="E79" s="98">
        <v>7</v>
      </c>
      <c r="F79" s="79" t="s">
        <v>644</v>
      </c>
      <c r="G79" s="101">
        <v>86300</v>
      </c>
      <c r="H79" s="23"/>
    </row>
    <row r="80" spans="1:8" ht="18" customHeight="1" x14ac:dyDescent="0.2">
      <c r="A80" s="13"/>
      <c r="B80" s="468" t="s">
        <v>648</v>
      </c>
      <c r="C80" s="469"/>
      <c r="D80" s="470"/>
      <c r="E80" s="102">
        <v>7</v>
      </c>
      <c r="F80" s="117" t="s">
        <v>645</v>
      </c>
      <c r="G80" s="103">
        <v>86300</v>
      </c>
      <c r="H80" s="23"/>
    </row>
    <row r="81" spans="1:8" ht="18" customHeight="1" x14ac:dyDescent="0.2">
      <c r="A81" s="13"/>
      <c r="B81" s="471" t="s">
        <v>649</v>
      </c>
      <c r="C81" s="472"/>
      <c r="D81" s="473"/>
      <c r="E81" s="98">
        <v>7</v>
      </c>
      <c r="F81" s="79" t="s">
        <v>658</v>
      </c>
      <c r="G81" s="101">
        <v>86300</v>
      </c>
      <c r="H81" s="23"/>
    </row>
    <row r="82" spans="1:8" ht="18" customHeight="1" x14ac:dyDescent="0.2">
      <c r="A82" s="13"/>
      <c r="B82" s="468" t="s">
        <v>650</v>
      </c>
      <c r="C82" s="469"/>
      <c r="D82" s="470"/>
      <c r="E82" s="102">
        <v>7</v>
      </c>
      <c r="F82" s="117" t="s">
        <v>659</v>
      </c>
      <c r="G82" s="103">
        <v>86300</v>
      </c>
      <c r="H82" s="23"/>
    </row>
    <row r="83" spans="1:8" ht="18" customHeight="1" x14ac:dyDescent="0.2">
      <c r="A83" s="13"/>
      <c r="B83" s="474"/>
      <c r="C83" s="475"/>
      <c r="D83" s="476"/>
      <c r="E83" s="98"/>
      <c r="F83" s="98"/>
      <c r="G83" s="101"/>
      <c r="H83" s="23"/>
    </row>
    <row r="84" spans="1:8" ht="18" customHeight="1" x14ac:dyDescent="0.2">
      <c r="A84" s="13"/>
      <c r="B84" s="495" t="s">
        <v>38</v>
      </c>
      <c r="C84" s="495"/>
      <c r="D84" s="495"/>
      <c r="E84" s="131"/>
      <c r="F84" s="131"/>
      <c r="G84" s="106">
        <f>SUM(G77:G83)</f>
        <v>501850</v>
      </c>
      <c r="H84" s="23"/>
    </row>
    <row r="85" spans="1:8" ht="18" customHeight="1" x14ac:dyDescent="0.2">
      <c r="A85" s="13"/>
      <c r="B85" s="132"/>
      <c r="C85" s="133"/>
      <c r="D85" s="133"/>
      <c r="E85" s="134"/>
      <c r="F85" s="134"/>
      <c r="G85" s="135"/>
      <c r="H85" s="23"/>
    </row>
    <row r="86" spans="1:8" ht="18" customHeight="1" x14ac:dyDescent="0.2">
      <c r="A86" s="13"/>
      <c r="B86" s="462" t="s">
        <v>10</v>
      </c>
      <c r="C86" s="463"/>
      <c r="D86" s="464"/>
      <c r="E86" s="93"/>
      <c r="F86" s="93"/>
      <c r="G86" s="130">
        <v>70350</v>
      </c>
      <c r="H86" s="23"/>
    </row>
    <row r="87" spans="1:8" ht="18" customHeight="1" x14ac:dyDescent="0.2">
      <c r="A87" s="13"/>
      <c r="B87" s="465" t="s">
        <v>651</v>
      </c>
      <c r="C87" s="442"/>
      <c r="D87" s="443"/>
      <c r="E87" s="102">
        <v>8</v>
      </c>
      <c r="F87" s="117" t="s">
        <v>242</v>
      </c>
      <c r="G87" s="103">
        <v>86300</v>
      </c>
      <c r="H87" s="23"/>
    </row>
    <row r="88" spans="1:8" ht="18" customHeight="1" x14ac:dyDescent="0.2">
      <c r="A88" s="13"/>
      <c r="B88" s="466" t="s">
        <v>652</v>
      </c>
      <c r="C88" s="457"/>
      <c r="D88" s="467"/>
      <c r="E88" s="98">
        <v>8</v>
      </c>
      <c r="F88" s="79" t="s">
        <v>655</v>
      </c>
      <c r="G88" s="101">
        <v>86300</v>
      </c>
      <c r="H88" s="23"/>
    </row>
    <row r="89" spans="1:8" ht="18" customHeight="1" x14ac:dyDescent="0.2">
      <c r="A89" s="13"/>
      <c r="B89" s="465" t="s">
        <v>653</v>
      </c>
      <c r="C89" s="442"/>
      <c r="D89" s="443"/>
      <c r="E89" s="102">
        <v>8</v>
      </c>
      <c r="F89" s="117" t="s">
        <v>656</v>
      </c>
      <c r="G89" s="103">
        <v>86300</v>
      </c>
      <c r="H89" s="23"/>
    </row>
    <row r="90" spans="1:8" ht="18" customHeight="1" x14ac:dyDescent="0.2">
      <c r="A90" s="13"/>
      <c r="B90" s="466" t="s">
        <v>654</v>
      </c>
      <c r="C90" s="457"/>
      <c r="D90" s="467"/>
      <c r="E90" s="98">
        <v>8</v>
      </c>
      <c r="F90" s="79" t="s">
        <v>657</v>
      </c>
      <c r="G90" s="101">
        <v>86300</v>
      </c>
      <c r="H90" s="23"/>
    </row>
    <row r="91" spans="1:8" ht="18" customHeight="1" x14ac:dyDescent="0.2">
      <c r="A91" s="13"/>
      <c r="B91" s="465"/>
      <c r="C91" s="442"/>
      <c r="D91" s="443"/>
      <c r="E91" s="102"/>
      <c r="F91" s="117"/>
      <c r="G91" s="117"/>
      <c r="H91" s="23"/>
    </row>
    <row r="92" spans="1:8" ht="18" customHeight="1" x14ac:dyDescent="0.2">
      <c r="A92" s="13"/>
      <c r="B92" s="466" t="s">
        <v>38</v>
      </c>
      <c r="C92" s="457"/>
      <c r="D92" s="467"/>
      <c r="E92" s="314"/>
      <c r="F92" s="79"/>
      <c r="G92" s="313">
        <f>SUM(G86:G91)</f>
        <v>415550</v>
      </c>
      <c r="H92" s="23"/>
    </row>
    <row r="93" spans="1:8" ht="18" customHeight="1" x14ac:dyDescent="0.2">
      <c r="A93" s="13"/>
      <c r="B93" s="559"/>
      <c r="C93" s="560"/>
      <c r="D93" s="560"/>
      <c r="E93" s="560"/>
      <c r="F93" s="560"/>
      <c r="G93" s="561"/>
      <c r="H93" s="23"/>
    </row>
    <row r="94" spans="1:8" ht="18" customHeight="1" x14ac:dyDescent="0.2">
      <c r="A94" s="13"/>
      <c r="B94" s="136" t="s">
        <v>171</v>
      </c>
      <c r="C94" s="137"/>
      <c r="D94" s="138"/>
      <c r="E94" s="139"/>
      <c r="F94" s="140"/>
      <c r="G94" s="141">
        <v>21000</v>
      </c>
      <c r="H94" s="23"/>
    </row>
    <row r="95" spans="1:8" ht="18" customHeight="1" x14ac:dyDescent="0.2">
      <c r="A95" s="13"/>
      <c r="B95" s="436" t="s">
        <v>172</v>
      </c>
      <c r="C95" s="377"/>
      <c r="D95" s="437"/>
      <c r="E95" s="142"/>
      <c r="F95" s="102"/>
      <c r="G95" s="103">
        <v>135600</v>
      </c>
      <c r="H95" s="23"/>
    </row>
    <row r="96" spans="1:8" ht="18" customHeight="1" x14ac:dyDescent="0.2">
      <c r="A96" s="13"/>
      <c r="B96" s="447"/>
      <c r="C96" s="448"/>
      <c r="D96" s="449"/>
      <c r="E96" s="98"/>
      <c r="F96" s="143"/>
      <c r="G96" s="101"/>
      <c r="H96" s="23"/>
    </row>
    <row r="97" spans="1:9" ht="18" customHeight="1" x14ac:dyDescent="0.2">
      <c r="A97" s="13"/>
      <c r="B97" s="452" t="s">
        <v>38</v>
      </c>
      <c r="C97" s="453"/>
      <c r="D97" s="454"/>
      <c r="E97" s="104"/>
      <c r="F97" s="105"/>
      <c r="G97" s="106">
        <f>SUM(G94:G96)</f>
        <v>156600</v>
      </c>
      <c r="H97" s="23"/>
    </row>
    <row r="98" spans="1:9" ht="19.5" customHeight="1" x14ac:dyDescent="0.2">
      <c r="A98" s="13"/>
      <c r="B98" s="389" t="s">
        <v>17</v>
      </c>
      <c r="C98" s="390"/>
      <c r="D98" s="148"/>
      <c r="E98" s="149"/>
      <c r="F98" s="26"/>
      <c r="G98" s="49"/>
      <c r="H98" s="27"/>
    </row>
    <row r="99" spans="1:9" ht="19.5" customHeight="1" x14ac:dyDescent="0.2">
      <c r="A99" s="13"/>
      <c r="B99" s="391" t="s">
        <v>18</v>
      </c>
      <c r="C99" s="391"/>
      <c r="D99" s="391"/>
      <c r="E99" s="391"/>
      <c r="F99" s="146" t="s">
        <v>2</v>
      </c>
      <c r="G99" s="145">
        <f>G30+G39+G48+G57+G66+G75+G84+G92+G97</f>
        <v>4085100</v>
      </c>
      <c r="H99" s="27"/>
    </row>
    <row r="100" spans="1:9" ht="19.5" customHeight="1" x14ac:dyDescent="0.2">
      <c r="A100" s="13"/>
      <c r="B100" s="391" t="s">
        <v>550</v>
      </c>
      <c r="C100" s="391"/>
      <c r="D100" s="391"/>
      <c r="E100" s="391"/>
      <c r="H100" s="29"/>
      <c r="I100" s="38"/>
    </row>
    <row r="101" spans="1:9" ht="19.5" customHeight="1" x14ac:dyDescent="0.2">
      <c r="A101" s="13"/>
      <c r="B101" s="391" t="s">
        <v>21</v>
      </c>
      <c r="C101" s="391"/>
      <c r="D101" s="391"/>
      <c r="E101" s="391"/>
      <c r="F101" s="391"/>
      <c r="G101" s="150"/>
      <c r="H101" s="29"/>
      <c r="I101" s="38"/>
    </row>
    <row r="102" spans="1:9" ht="19.5" customHeight="1" x14ac:dyDescent="0.2">
      <c r="A102" s="13"/>
      <c r="B102" s="391" t="s">
        <v>551</v>
      </c>
      <c r="C102" s="391"/>
      <c r="D102" s="391"/>
      <c r="E102" s="391"/>
      <c r="F102" s="391"/>
      <c r="G102" s="150"/>
      <c r="H102" s="29"/>
      <c r="I102" s="38"/>
    </row>
    <row r="103" spans="1:9" ht="23.25" customHeight="1" x14ac:dyDescent="0.2">
      <c r="A103" s="13"/>
      <c r="B103" s="391" t="s">
        <v>471</v>
      </c>
      <c r="C103" s="391"/>
      <c r="D103" s="391"/>
      <c r="E103" s="391"/>
      <c r="F103" s="391"/>
      <c r="G103" s="391"/>
      <c r="H103" s="30"/>
    </row>
    <row r="104" spans="1:9" ht="19.5" customHeight="1" x14ac:dyDescent="0.2">
      <c r="A104" s="13"/>
      <c r="B104" s="391" t="s">
        <v>22</v>
      </c>
      <c r="C104" s="391"/>
      <c r="D104" s="391"/>
      <c r="E104" s="391"/>
      <c r="F104" s="391"/>
      <c r="G104" s="151"/>
      <c r="H104" s="30"/>
    </row>
    <row r="105" spans="1:9" ht="19.5" customHeight="1" x14ac:dyDescent="0.2">
      <c r="A105" s="13"/>
      <c r="B105" s="391" t="s">
        <v>24</v>
      </c>
      <c r="C105" s="391"/>
      <c r="D105" s="391"/>
      <c r="E105" s="391"/>
      <c r="F105" s="391"/>
      <c r="G105" s="152"/>
      <c r="H105" s="31"/>
    </row>
    <row r="106" spans="1:9" ht="19.5" customHeight="1" x14ac:dyDescent="0.2">
      <c r="A106" s="13"/>
      <c r="B106" s="391"/>
      <c r="C106" s="391"/>
      <c r="D106" s="391"/>
      <c r="E106" s="391"/>
      <c r="F106" s="391"/>
      <c r="G106" s="68"/>
      <c r="H106" s="31"/>
    </row>
    <row r="107" spans="1:9" ht="19.5" customHeight="1" x14ac:dyDescent="0.2">
      <c r="A107" s="13"/>
      <c r="B107" s="152"/>
      <c r="C107" s="152"/>
      <c r="D107" s="152"/>
      <c r="E107" s="152"/>
      <c r="F107" s="152"/>
      <c r="G107" s="152"/>
      <c r="H107" s="31"/>
    </row>
    <row r="108" spans="1:9" ht="19.5" customHeight="1" x14ac:dyDescent="0.2">
      <c r="A108" s="13"/>
      <c r="B108" s="153"/>
      <c r="C108" s="153"/>
      <c r="D108" s="68"/>
      <c r="E108" s="68"/>
      <c r="F108" s="68"/>
      <c r="G108" s="68"/>
      <c r="H108" s="31"/>
    </row>
    <row r="109" spans="1:9" ht="19.5" customHeight="1" x14ac:dyDescent="0.2">
      <c r="A109" s="13"/>
      <c r="B109" s="153"/>
      <c r="C109" s="153"/>
      <c r="D109" s="68"/>
      <c r="E109" s="68"/>
      <c r="F109" s="68"/>
      <c r="G109" s="68"/>
      <c r="H109" s="31"/>
    </row>
    <row r="110" spans="1:9" ht="19.5" customHeight="1" x14ac:dyDescent="0.2">
      <c r="A110" s="13"/>
      <c r="B110" s="153"/>
      <c r="C110" s="153"/>
      <c r="D110" s="68"/>
      <c r="E110" s="68"/>
      <c r="F110" s="68"/>
      <c r="G110" s="68"/>
      <c r="H110" s="31"/>
    </row>
    <row r="111" spans="1:9" ht="19.5" customHeight="1" x14ac:dyDescent="0.2">
      <c r="A111" s="13"/>
      <c r="B111" s="154"/>
      <c r="C111" s="398"/>
      <c r="D111" s="398"/>
      <c r="E111" s="398"/>
      <c r="F111" s="398"/>
      <c r="G111" s="398"/>
      <c r="H111" s="32"/>
    </row>
    <row r="112" spans="1:9" ht="19.5" customHeight="1" x14ac:dyDescent="0.25">
      <c r="A112" s="33"/>
      <c r="B112" s="155"/>
      <c r="C112" s="399"/>
      <c r="D112" s="399"/>
      <c r="E112" s="399"/>
      <c r="F112" s="399"/>
      <c r="G112" s="399"/>
      <c r="H112" s="34"/>
    </row>
    <row r="113" spans="1:8" ht="15.75" customHeight="1" x14ac:dyDescent="0.2">
      <c r="A113" s="13"/>
      <c r="B113" s="392" t="s">
        <v>549</v>
      </c>
      <c r="C113" s="392"/>
      <c r="D113" s="156"/>
      <c r="E113" s="393" t="s">
        <v>19</v>
      </c>
      <c r="F113" s="393"/>
      <c r="G113" s="393"/>
      <c r="H113" s="13"/>
    </row>
    <row r="114" spans="1:8" ht="15.75" customHeight="1" x14ac:dyDescent="0.2">
      <c r="B114" s="48"/>
      <c r="C114" s="48"/>
      <c r="D114" s="48"/>
      <c r="E114" s="48"/>
      <c r="F114" s="48"/>
      <c r="G114" s="48"/>
    </row>
    <row r="115" spans="1:8" ht="15" customHeight="1" x14ac:dyDescent="0.2">
      <c r="A115" s="48"/>
      <c r="H115" s="48"/>
    </row>
  </sheetData>
  <mergeCells count="98">
    <mergeCell ref="B11:C11"/>
    <mergeCell ref="E3:G4"/>
    <mergeCell ref="B7:C7"/>
    <mergeCell ref="B8:C8"/>
    <mergeCell ref="B9:C9"/>
    <mergeCell ref="B10:C10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49:G49"/>
    <mergeCell ref="B38:D38"/>
    <mergeCell ref="B39:D39"/>
    <mergeCell ref="B40:G40"/>
    <mergeCell ref="B41:D41"/>
    <mergeCell ref="B42:D42"/>
    <mergeCell ref="B43:D43"/>
    <mergeCell ref="B44:D44"/>
    <mergeCell ref="B45:D45"/>
    <mergeCell ref="B46:D46"/>
    <mergeCell ref="B47:D47"/>
    <mergeCell ref="B48:D48"/>
    <mergeCell ref="B62:D62"/>
    <mergeCell ref="B50:D50"/>
    <mergeCell ref="B51:D51"/>
    <mergeCell ref="B52:D52"/>
    <mergeCell ref="B53:D53"/>
    <mergeCell ref="B54:D54"/>
    <mergeCell ref="B55:D55"/>
    <mergeCell ref="B56:D56"/>
    <mergeCell ref="B57:D57"/>
    <mergeCell ref="B59:D59"/>
    <mergeCell ref="B60:D60"/>
    <mergeCell ref="B61:D61"/>
    <mergeCell ref="B75:D75"/>
    <mergeCell ref="B63:D63"/>
    <mergeCell ref="B64:D64"/>
    <mergeCell ref="B65:D65"/>
    <mergeCell ref="B66:D66"/>
    <mergeCell ref="B68:D68"/>
    <mergeCell ref="B69:D69"/>
    <mergeCell ref="B70:D70"/>
    <mergeCell ref="B71:D71"/>
    <mergeCell ref="B72:D72"/>
    <mergeCell ref="B73:D73"/>
    <mergeCell ref="B74:D74"/>
    <mergeCell ref="B89:D89"/>
    <mergeCell ref="B77:D77"/>
    <mergeCell ref="B78:D78"/>
    <mergeCell ref="B79:D79"/>
    <mergeCell ref="B80:D80"/>
    <mergeCell ref="B81:D81"/>
    <mergeCell ref="B82:D82"/>
    <mergeCell ref="B83:D83"/>
    <mergeCell ref="B84:D84"/>
    <mergeCell ref="B86:D86"/>
    <mergeCell ref="B87:D87"/>
    <mergeCell ref="B88:D88"/>
    <mergeCell ref="B90:D90"/>
    <mergeCell ref="B91:D91"/>
    <mergeCell ref="B92:D92"/>
    <mergeCell ref="B93:G93"/>
    <mergeCell ref="B95:D95"/>
    <mergeCell ref="C112:G112"/>
    <mergeCell ref="B113:C113"/>
    <mergeCell ref="E113:G113"/>
    <mergeCell ref="B25:D25"/>
    <mergeCell ref="B102:F102"/>
    <mergeCell ref="B103:G103"/>
    <mergeCell ref="B104:F104"/>
    <mergeCell ref="B105:F105"/>
    <mergeCell ref="B106:F106"/>
    <mergeCell ref="C111:G111"/>
    <mergeCell ref="B96:D96"/>
    <mergeCell ref="B97:D97"/>
    <mergeCell ref="B98:C98"/>
    <mergeCell ref="B99:E99"/>
    <mergeCell ref="B100:E100"/>
    <mergeCell ref="B101:F101"/>
  </mergeCells>
  <printOptions horizontalCentered="1" verticalCentered="1"/>
  <pageMargins left="0" right="0" top="0" bottom="0" header="0" footer="0"/>
  <pageSetup scale="38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8075-89C8-4E2D-88B1-AC4FAF93B083}">
  <sheetPr>
    <tabColor rgb="FF8496B0"/>
    <outlinePr summaryBelow="0" summaryRight="0"/>
    <pageSetUpPr fitToPage="1"/>
  </sheetPr>
  <dimension ref="A1:I115"/>
  <sheetViews>
    <sheetView showGridLines="0" topLeftCell="A12" zoomScaleNormal="100" workbookViewId="0">
      <selection activeCell="B17" sqref="B17:C17"/>
    </sheetView>
  </sheetViews>
  <sheetFormatPr baseColWidth="10" defaultColWidth="17.28515625" defaultRowHeight="15" customHeight="1" x14ac:dyDescent="0.2"/>
  <cols>
    <col min="1" max="1" width="4.28515625" customWidth="1"/>
    <col min="2" max="2" width="23.42578125" customWidth="1"/>
    <col min="3" max="3" width="42.5703125" customWidth="1"/>
    <col min="4" max="4" width="11.28515625" customWidth="1"/>
    <col min="5" max="5" width="14.140625" bestFit="1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52"/>
      <c r="C6" s="52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>
        <v>45728</v>
      </c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660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473</v>
      </c>
      <c r="C16" s="73" t="s">
        <v>935</v>
      </c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938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936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937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447" t="s">
        <v>477</v>
      </c>
      <c r="C23" s="448"/>
      <c r="D23" s="552"/>
      <c r="E23" s="79"/>
      <c r="F23" s="79"/>
      <c r="G23" s="81">
        <v>70350</v>
      </c>
      <c r="H23" s="23"/>
    </row>
    <row r="24" spans="1:8" ht="18" customHeight="1" x14ac:dyDescent="0.2">
      <c r="A24" s="13"/>
      <c r="B24" s="556" t="s">
        <v>661</v>
      </c>
      <c r="C24" s="557"/>
      <c r="D24" s="558"/>
      <c r="E24" s="77">
        <v>1</v>
      </c>
      <c r="F24" s="77" t="s">
        <v>664</v>
      </c>
      <c r="G24" s="78">
        <v>86300</v>
      </c>
      <c r="H24" s="23"/>
    </row>
    <row r="25" spans="1:8" ht="18" customHeight="1" x14ac:dyDescent="0.2">
      <c r="A25" s="13"/>
      <c r="B25" s="447" t="s">
        <v>101</v>
      </c>
      <c r="C25" s="448"/>
      <c r="D25" s="552"/>
      <c r="E25" s="79">
        <v>1</v>
      </c>
      <c r="F25" s="80" t="s">
        <v>212</v>
      </c>
      <c r="G25" s="81">
        <v>86300</v>
      </c>
      <c r="H25" s="23"/>
    </row>
    <row r="26" spans="1:8" ht="18" customHeight="1" x14ac:dyDescent="0.2">
      <c r="A26" s="13"/>
      <c r="B26" s="436" t="s">
        <v>662</v>
      </c>
      <c r="C26" s="377"/>
      <c r="D26" s="555"/>
      <c r="E26" s="82">
        <v>1</v>
      </c>
      <c r="F26" s="83" t="s">
        <v>665</v>
      </c>
      <c r="G26" s="84">
        <v>86300</v>
      </c>
      <c r="H26" s="23"/>
    </row>
    <row r="27" spans="1:8" ht="18" customHeight="1" x14ac:dyDescent="0.2">
      <c r="A27" s="13"/>
      <c r="B27" s="447" t="s">
        <v>663</v>
      </c>
      <c r="C27" s="448"/>
      <c r="D27" s="552"/>
      <c r="E27" s="85">
        <v>1</v>
      </c>
      <c r="F27" s="80" t="s">
        <v>666</v>
      </c>
      <c r="G27" s="81">
        <v>86300</v>
      </c>
      <c r="H27" s="23"/>
    </row>
    <row r="28" spans="1:8" ht="18" customHeight="1" x14ac:dyDescent="0.2">
      <c r="A28" s="13"/>
      <c r="B28" s="506" t="s">
        <v>621</v>
      </c>
      <c r="C28" s="400"/>
      <c r="D28" s="553"/>
      <c r="E28" s="86">
        <v>1</v>
      </c>
      <c r="F28" s="83" t="s">
        <v>667</v>
      </c>
      <c r="G28" s="84">
        <v>86300</v>
      </c>
      <c r="H28" s="23"/>
    </row>
    <row r="29" spans="1:8" ht="18" customHeight="1" x14ac:dyDescent="0.2">
      <c r="A29" s="13"/>
      <c r="B29" s="521"/>
      <c r="C29" s="522"/>
      <c r="D29" s="523"/>
      <c r="E29" s="87"/>
      <c r="F29" s="87"/>
      <c r="G29" s="87"/>
      <c r="H29" s="23"/>
    </row>
    <row r="30" spans="1:8" ht="18" customHeight="1" x14ac:dyDescent="0.2">
      <c r="A30" s="13"/>
      <c r="B30" s="452" t="s">
        <v>38</v>
      </c>
      <c r="C30" s="453"/>
      <c r="D30" s="524"/>
      <c r="E30" s="88"/>
      <c r="F30" s="89"/>
      <c r="G30" s="90">
        <f>SUM(G23:G29)</f>
        <v>501850</v>
      </c>
      <c r="H30" s="23"/>
    </row>
    <row r="31" spans="1:8" ht="18" customHeight="1" x14ac:dyDescent="0.2">
      <c r="A31" s="13"/>
      <c r="B31" s="507"/>
      <c r="C31" s="554"/>
      <c r="D31" s="554"/>
      <c r="E31" s="91"/>
      <c r="F31" s="91"/>
      <c r="G31" s="92"/>
      <c r="H31" s="23"/>
    </row>
    <row r="32" spans="1:8" ht="18" customHeight="1" x14ac:dyDescent="0.2">
      <c r="A32" s="13"/>
      <c r="B32" s="509" t="s">
        <v>10</v>
      </c>
      <c r="C32" s="509"/>
      <c r="D32" s="509"/>
      <c r="E32" s="93"/>
      <c r="F32" s="93"/>
      <c r="G32" s="94">
        <v>70350</v>
      </c>
      <c r="H32" s="23"/>
    </row>
    <row r="33" spans="1:8" ht="18" customHeight="1" x14ac:dyDescent="0.2">
      <c r="A33" s="13"/>
      <c r="B33" s="493" t="s">
        <v>294</v>
      </c>
      <c r="C33" s="493"/>
      <c r="D33" s="493"/>
      <c r="E33" s="95">
        <v>2</v>
      </c>
      <c r="F33" s="96" t="s">
        <v>209</v>
      </c>
      <c r="G33" s="97">
        <v>86300</v>
      </c>
      <c r="H33" s="23"/>
    </row>
    <row r="34" spans="1:8" ht="18" customHeight="1" x14ac:dyDescent="0.2">
      <c r="A34" s="13"/>
      <c r="B34" s="510" t="s">
        <v>668</v>
      </c>
      <c r="C34" s="511"/>
      <c r="D34" s="512"/>
      <c r="E34" s="98">
        <v>2</v>
      </c>
      <c r="F34" s="98" t="s">
        <v>672</v>
      </c>
      <c r="G34" s="100">
        <v>86300</v>
      </c>
      <c r="H34" s="23"/>
    </row>
    <row r="35" spans="1:8" ht="18" customHeight="1" x14ac:dyDescent="0.2">
      <c r="A35" s="13"/>
      <c r="B35" s="513" t="s">
        <v>669</v>
      </c>
      <c r="C35" s="513"/>
      <c r="D35" s="513"/>
      <c r="E35" s="95">
        <v>2</v>
      </c>
      <c r="F35" s="96" t="s">
        <v>673</v>
      </c>
      <c r="G35" s="97">
        <v>86300</v>
      </c>
      <c r="H35" s="23"/>
    </row>
    <row r="36" spans="1:8" ht="18" customHeight="1" x14ac:dyDescent="0.2">
      <c r="A36" s="13"/>
      <c r="B36" s="510" t="s">
        <v>670</v>
      </c>
      <c r="C36" s="511"/>
      <c r="D36" s="512"/>
      <c r="E36" s="98">
        <v>2</v>
      </c>
      <c r="F36" s="98" t="s">
        <v>674</v>
      </c>
      <c r="G36" s="101">
        <v>86300</v>
      </c>
      <c r="H36" s="23"/>
    </row>
    <row r="37" spans="1:8" ht="18" customHeight="1" x14ac:dyDescent="0.2">
      <c r="A37" s="13"/>
      <c r="B37" s="468" t="s">
        <v>671</v>
      </c>
      <c r="C37" s="469"/>
      <c r="D37" s="470"/>
      <c r="E37" s="102">
        <v>2</v>
      </c>
      <c r="F37" s="96" t="s">
        <v>675</v>
      </c>
      <c r="G37" s="103">
        <v>86300</v>
      </c>
      <c r="H37" s="23"/>
    </row>
    <row r="38" spans="1:8" ht="18" customHeight="1" x14ac:dyDescent="0.2">
      <c r="A38" s="13"/>
      <c r="B38" s="481"/>
      <c r="C38" s="448"/>
      <c r="D38" s="449"/>
      <c r="E38" s="98"/>
      <c r="F38" s="98"/>
      <c r="G38" s="101"/>
      <c r="H38" s="23"/>
    </row>
    <row r="39" spans="1:8" ht="18" customHeight="1" x14ac:dyDescent="0.2">
      <c r="A39" s="13"/>
      <c r="B39" s="495" t="s">
        <v>38</v>
      </c>
      <c r="C39" s="495"/>
      <c r="D39" s="495"/>
      <c r="E39" s="104"/>
      <c r="F39" s="105"/>
      <c r="G39" s="106">
        <f>SUM(G32:G38)</f>
        <v>501850</v>
      </c>
      <c r="H39" s="23"/>
    </row>
    <row r="40" spans="1:8" ht="18" customHeight="1" x14ac:dyDescent="0.2">
      <c r="A40" s="13"/>
      <c r="B40" s="485"/>
      <c r="C40" s="486"/>
      <c r="D40" s="486"/>
      <c r="E40" s="486"/>
      <c r="F40" s="486"/>
      <c r="G40" s="487"/>
      <c r="H40" s="23"/>
    </row>
    <row r="41" spans="1:8" ht="18" customHeight="1" x14ac:dyDescent="0.2">
      <c r="A41" s="13"/>
      <c r="B41" s="514" t="s">
        <v>10</v>
      </c>
      <c r="C41" s="514"/>
      <c r="D41" s="514"/>
      <c r="E41" s="107"/>
      <c r="F41" s="107"/>
      <c r="G41" s="108">
        <v>70350</v>
      </c>
      <c r="H41" s="23"/>
    </row>
    <row r="42" spans="1:8" ht="18" customHeight="1" x14ac:dyDescent="0.2">
      <c r="A42" s="13"/>
      <c r="B42" s="502" t="s">
        <v>676</v>
      </c>
      <c r="C42" s="502"/>
      <c r="D42" s="502"/>
      <c r="E42" s="79">
        <v>3</v>
      </c>
      <c r="F42" s="80" t="s">
        <v>680</v>
      </c>
      <c r="G42" s="81">
        <v>86300</v>
      </c>
      <c r="H42" s="23"/>
    </row>
    <row r="43" spans="1:8" ht="18" customHeight="1" x14ac:dyDescent="0.2">
      <c r="A43" s="13"/>
      <c r="B43" s="503" t="s">
        <v>677</v>
      </c>
      <c r="C43" s="503"/>
      <c r="D43" s="503"/>
      <c r="E43" s="109">
        <v>3</v>
      </c>
      <c r="F43" s="109" t="s">
        <v>681</v>
      </c>
      <c r="G43" s="110">
        <v>86300</v>
      </c>
      <c r="H43" s="23"/>
    </row>
    <row r="44" spans="1:8" ht="18" customHeight="1" x14ac:dyDescent="0.2">
      <c r="A44" s="13"/>
      <c r="B44" s="502" t="s">
        <v>678</v>
      </c>
      <c r="C44" s="502"/>
      <c r="D44" s="502"/>
      <c r="E44" s="79">
        <v>3</v>
      </c>
      <c r="F44" s="80" t="s">
        <v>682</v>
      </c>
      <c r="G44" s="81">
        <v>86300</v>
      </c>
      <c r="H44" s="23"/>
    </row>
    <row r="45" spans="1:8" ht="18" customHeight="1" x14ac:dyDescent="0.2">
      <c r="A45" s="13"/>
      <c r="B45" s="503" t="s">
        <v>102</v>
      </c>
      <c r="C45" s="503"/>
      <c r="D45" s="503"/>
      <c r="E45" s="109">
        <v>3</v>
      </c>
      <c r="F45" s="109" t="s">
        <v>213</v>
      </c>
      <c r="G45" s="110">
        <v>86300</v>
      </c>
      <c r="H45" s="23"/>
    </row>
    <row r="46" spans="1:8" ht="18" customHeight="1" x14ac:dyDescent="0.2">
      <c r="A46" s="13"/>
      <c r="B46" s="501" t="s">
        <v>679</v>
      </c>
      <c r="C46" s="501"/>
      <c r="D46" s="501"/>
      <c r="E46" s="111">
        <v>3</v>
      </c>
      <c r="F46" s="80" t="s">
        <v>683</v>
      </c>
      <c r="G46" s="112">
        <v>86300</v>
      </c>
      <c r="H46" s="23"/>
    </row>
    <row r="47" spans="1:8" ht="18" customHeight="1" x14ac:dyDescent="0.2">
      <c r="A47" s="13"/>
      <c r="B47" s="482"/>
      <c r="C47" s="483"/>
      <c r="D47" s="484"/>
      <c r="E47" s="109"/>
      <c r="F47" s="83"/>
      <c r="G47" s="110"/>
      <c r="H47" s="23"/>
    </row>
    <row r="48" spans="1:8" ht="18" customHeight="1" x14ac:dyDescent="0.2">
      <c r="A48" s="13"/>
      <c r="B48" s="504" t="s">
        <v>38</v>
      </c>
      <c r="C48" s="504"/>
      <c r="D48" s="504"/>
      <c r="E48" s="113"/>
      <c r="F48" s="113"/>
      <c r="G48" s="114">
        <f>SUM(G41:G47)</f>
        <v>501850</v>
      </c>
      <c r="H48" s="23"/>
    </row>
    <row r="49" spans="1:8" ht="18" customHeight="1" x14ac:dyDescent="0.2">
      <c r="A49" s="13"/>
      <c r="B49" s="488"/>
      <c r="C49" s="489"/>
      <c r="D49" s="489"/>
      <c r="E49" s="489"/>
      <c r="F49" s="489"/>
      <c r="G49" s="490"/>
      <c r="H49" s="23"/>
    </row>
    <row r="50" spans="1:8" ht="18" customHeight="1" x14ac:dyDescent="0.2">
      <c r="A50" s="13"/>
      <c r="B50" s="497" t="s">
        <v>10</v>
      </c>
      <c r="C50" s="497"/>
      <c r="D50" s="497"/>
      <c r="E50" s="115"/>
      <c r="F50" s="115"/>
      <c r="G50" s="116">
        <v>70350</v>
      </c>
      <c r="H50" s="23"/>
    </row>
    <row r="51" spans="1:8" ht="18" customHeight="1" x14ac:dyDescent="0.2">
      <c r="A51" s="13"/>
      <c r="B51" s="492" t="s">
        <v>684</v>
      </c>
      <c r="C51" s="492"/>
      <c r="D51" s="492"/>
      <c r="E51" s="117">
        <v>4</v>
      </c>
      <c r="F51" s="83" t="s">
        <v>704</v>
      </c>
      <c r="G51" s="118">
        <v>86300</v>
      </c>
      <c r="H51" s="23"/>
    </row>
    <row r="52" spans="1:8" ht="18" customHeight="1" x14ac:dyDescent="0.2">
      <c r="A52" s="13"/>
      <c r="B52" s="491" t="s">
        <v>140</v>
      </c>
      <c r="C52" s="491"/>
      <c r="D52" s="491"/>
      <c r="E52" s="79">
        <v>4</v>
      </c>
      <c r="F52" s="79" t="s">
        <v>230</v>
      </c>
      <c r="G52" s="119">
        <v>86300</v>
      </c>
      <c r="H52" s="23"/>
    </row>
    <row r="53" spans="1:8" ht="18" customHeight="1" x14ac:dyDescent="0.2">
      <c r="A53" s="13"/>
      <c r="B53" s="492" t="s">
        <v>685</v>
      </c>
      <c r="C53" s="492"/>
      <c r="D53" s="492"/>
      <c r="E53" s="117">
        <v>4</v>
      </c>
      <c r="F53" s="83" t="s">
        <v>705</v>
      </c>
      <c r="G53" s="118">
        <v>86300</v>
      </c>
      <c r="H53" s="23"/>
    </row>
    <row r="54" spans="1:8" ht="18" customHeight="1" x14ac:dyDescent="0.2">
      <c r="A54" s="13"/>
      <c r="B54" s="491" t="s">
        <v>686</v>
      </c>
      <c r="C54" s="491"/>
      <c r="D54" s="491"/>
      <c r="E54" s="79">
        <v>4</v>
      </c>
      <c r="F54" s="79" t="s">
        <v>220</v>
      </c>
      <c r="G54" s="119">
        <v>86300</v>
      </c>
      <c r="H54" s="23"/>
    </row>
    <row r="55" spans="1:8" ht="18" customHeight="1" x14ac:dyDescent="0.2">
      <c r="A55" s="13"/>
      <c r="B55" s="492" t="s">
        <v>291</v>
      </c>
      <c r="C55" s="492"/>
      <c r="D55" s="492"/>
      <c r="E55" s="117">
        <v>4</v>
      </c>
      <c r="F55" s="83" t="s">
        <v>234</v>
      </c>
      <c r="G55" s="118">
        <v>86300</v>
      </c>
      <c r="H55" s="23"/>
    </row>
    <row r="56" spans="1:8" ht="18" customHeight="1" x14ac:dyDescent="0.2">
      <c r="A56" s="13"/>
      <c r="B56" s="505"/>
      <c r="C56" s="505"/>
      <c r="D56" s="505"/>
      <c r="E56" s="79"/>
      <c r="F56" s="79"/>
      <c r="G56" s="119"/>
      <c r="H56" s="23"/>
    </row>
    <row r="57" spans="1:8" ht="18" customHeight="1" x14ac:dyDescent="0.2">
      <c r="A57" s="13"/>
      <c r="B57" s="496" t="s">
        <v>38</v>
      </c>
      <c r="C57" s="496"/>
      <c r="D57" s="496"/>
      <c r="E57" s="120"/>
      <c r="F57" s="120"/>
      <c r="G57" s="121">
        <f>SUM(G50:G56)</f>
        <v>501850</v>
      </c>
      <c r="H57" s="23"/>
    </row>
    <row r="58" spans="1:8" ht="18" customHeight="1" x14ac:dyDescent="0.2">
      <c r="A58" s="13"/>
      <c r="B58" s="122"/>
      <c r="C58" s="123"/>
      <c r="D58" s="123"/>
      <c r="E58" s="124"/>
      <c r="F58" s="124"/>
      <c r="G58" s="125"/>
      <c r="H58" s="23"/>
    </row>
    <row r="59" spans="1:8" ht="18" customHeight="1" x14ac:dyDescent="0.2">
      <c r="A59" s="13"/>
      <c r="B59" s="497" t="s">
        <v>10</v>
      </c>
      <c r="C59" s="497"/>
      <c r="D59" s="497"/>
      <c r="E59" s="115"/>
      <c r="F59" s="115"/>
      <c r="G59" s="116">
        <v>70350</v>
      </c>
      <c r="H59" s="23"/>
    </row>
    <row r="60" spans="1:8" ht="18" customHeight="1" x14ac:dyDescent="0.2">
      <c r="A60" s="13"/>
      <c r="B60" s="492" t="s">
        <v>687</v>
      </c>
      <c r="C60" s="492"/>
      <c r="D60" s="492"/>
      <c r="E60" s="117">
        <v>5</v>
      </c>
      <c r="F60" s="117" t="s">
        <v>284</v>
      </c>
      <c r="G60" s="118">
        <v>86300</v>
      </c>
      <c r="H60" s="23"/>
    </row>
    <row r="61" spans="1:8" ht="18" customHeight="1" x14ac:dyDescent="0.2">
      <c r="A61" s="13"/>
      <c r="B61" s="491" t="s">
        <v>688</v>
      </c>
      <c r="C61" s="491"/>
      <c r="D61" s="491"/>
      <c r="E61" s="79">
        <v>5</v>
      </c>
      <c r="F61" s="79" t="s">
        <v>706</v>
      </c>
      <c r="G61" s="119">
        <v>86300</v>
      </c>
      <c r="H61" s="23"/>
    </row>
    <row r="62" spans="1:8" ht="18" customHeight="1" x14ac:dyDescent="0.2">
      <c r="A62" s="13"/>
      <c r="B62" s="492" t="s">
        <v>689</v>
      </c>
      <c r="C62" s="492"/>
      <c r="D62" s="492"/>
      <c r="E62" s="117">
        <v>5</v>
      </c>
      <c r="F62" s="117" t="s">
        <v>707</v>
      </c>
      <c r="G62" s="118">
        <v>86300</v>
      </c>
      <c r="H62" s="23"/>
    </row>
    <row r="63" spans="1:8" ht="18" customHeight="1" x14ac:dyDescent="0.2">
      <c r="A63" s="13"/>
      <c r="B63" s="491" t="s">
        <v>690</v>
      </c>
      <c r="C63" s="491"/>
      <c r="D63" s="491"/>
      <c r="E63" s="79">
        <v>5</v>
      </c>
      <c r="F63" s="79" t="s">
        <v>708</v>
      </c>
      <c r="G63" s="119">
        <v>86300</v>
      </c>
      <c r="H63" s="23"/>
    </row>
    <row r="64" spans="1:8" ht="18" customHeight="1" x14ac:dyDescent="0.2">
      <c r="A64" s="13"/>
      <c r="B64" s="492" t="s">
        <v>691</v>
      </c>
      <c r="C64" s="492"/>
      <c r="D64" s="492"/>
      <c r="E64" s="117">
        <v>5</v>
      </c>
      <c r="F64" s="117" t="s">
        <v>709</v>
      </c>
      <c r="G64" s="118">
        <v>86300</v>
      </c>
      <c r="H64" s="23"/>
    </row>
    <row r="65" spans="1:8" ht="18" customHeight="1" x14ac:dyDescent="0.2">
      <c r="A65" s="13"/>
      <c r="B65" s="505"/>
      <c r="C65" s="505"/>
      <c r="D65" s="505"/>
      <c r="E65" s="79"/>
      <c r="F65" s="79"/>
      <c r="G65" s="119"/>
      <c r="H65" s="23"/>
    </row>
    <row r="66" spans="1:8" ht="18" customHeight="1" x14ac:dyDescent="0.2">
      <c r="A66" s="13"/>
      <c r="B66" s="496" t="s">
        <v>38</v>
      </c>
      <c r="C66" s="496"/>
      <c r="D66" s="496"/>
      <c r="E66" s="120"/>
      <c r="F66" s="120"/>
      <c r="G66" s="121">
        <f>SUM(G59:G65)</f>
        <v>501850</v>
      </c>
      <c r="H66" s="23"/>
    </row>
    <row r="67" spans="1:8" ht="18" customHeight="1" x14ac:dyDescent="0.2">
      <c r="A67" s="13"/>
      <c r="B67" s="122"/>
      <c r="C67" s="123"/>
      <c r="D67" s="123"/>
      <c r="E67" s="124"/>
      <c r="F67" s="124"/>
      <c r="G67" s="125"/>
      <c r="H67" s="23"/>
    </row>
    <row r="68" spans="1:8" ht="18" customHeight="1" x14ac:dyDescent="0.2">
      <c r="A68" s="13"/>
      <c r="B68" s="497" t="s">
        <v>10</v>
      </c>
      <c r="C68" s="497"/>
      <c r="D68" s="497"/>
      <c r="E68" s="115"/>
      <c r="F68" s="115"/>
      <c r="G68" s="116">
        <v>70350</v>
      </c>
      <c r="H68" s="23"/>
    </row>
    <row r="69" spans="1:8" ht="18" customHeight="1" x14ac:dyDescent="0.2">
      <c r="A69" s="13"/>
      <c r="B69" s="492" t="s">
        <v>692</v>
      </c>
      <c r="C69" s="492"/>
      <c r="D69" s="492"/>
      <c r="E69" s="117">
        <v>6</v>
      </c>
      <c r="F69" s="117" t="s">
        <v>710</v>
      </c>
      <c r="G69" s="118">
        <v>86300</v>
      </c>
      <c r="H69" s="23"/>
    </row>
    <row r="70" spans="1:8" ht="18" customHeight="1" x14ac:dyDescent="0.2">
      <c r="A70" s="13"/>
      <c r="B70" s="491" t="s">
        <v>693</v>
      </c>
      <c r="C70" s="491"/>
      <c r="D70" s="491"/>
      <c r="E70" s="79">
        <v>6</v>
      </c>
      <c r="F70" s="79" t="s">
        <v>711</v>
      </c>
      <c r="G70" s="119">
        <v>86300</v>
      </c>
      <c r="H70" s="23"/>
    </row>
    <row r="71" spans="1:8" ht="18" customHeight="1" x14ac:dyDescent="0.2">
      <c r="A71" s="13"/>
      <c r="B71" s="492" t="s">
        <v>694</v>
      </c>
      <c r="C71" s="492"/>
      <c r="D71" s="492"/>
      <c r="E71" s="117">
        <v>6</v>
      </c>
      <c r="F71" s="117" t="s">
        <v>709</v>
      </c>
      <c r="G71" s="118">
        <v>86300</v>
      </c>
      <c r="H71" s="23"/>
    </row>
    <row r="72" spans="1:8" ht="18" customHeight="1" x14ac:dyDescent="0.2">
      <c r="A72" s="13"/>
      <c r="B72" s="491" t="s">
        <v>695</v>
      </c>
      <c r="C72" s="491"/>
      <c r="D72" s="491"/>
      <c r="E72" s="79">
        <v>6</v>
      </c>
      <c r="F72" s="79" t="s">
        <v>712</v>
      </c>
      <c r="G72" s="119">
        <v>86300</v>
      </c>
      <c r="H72" s="23"/>
    </row>
    <row r="73" spans="1:8" ht="18" customHeight="1" x14ac:dyDescent="0.2">
      <c r="A73" s="13"/>
      <c r="B73" s="441" t="s">
        <v>696</v>
      </c>
      <c r="C73" s="442"/>
      <c r="D73" s="562"/>
      <c r="E73" s="117">
        <v>6</v>
      </c>
      <c r="F73" s="117" t="s">
        <v>713</v>
      </c>
      <c r="G73" s="118">
        <v>86300</v>
      </c>
      <c r="H73" s="23"/>
    </row>
    <row r="74" spans="1:8" ht="18" customHeight="1" x14ac:dyDescent="0.2">
      <c r="A74" s="13"/>
      <c r="B74" s="498"/>
      <c r="C74" s="475"/>
      <c r="D74" s="499"/>
      <c r="E74" s="79"/>
      <c r="F74" s="79"/>
      <c r="G74" s="119"/>
      <c r="H74" s="23"/>
    </row>
    <row r="75" spans="1:8" ht="18" customHeight="1" x14ac:dyDescent="0.2">
      <c r="A75" s="13"/>
      <c r="B75" s="496" t="s">
        <v>38</v>
      </c>
      <c r="C75" s="496"/>
      <c r="D75" s="496"/>
      <c r="E75" s="120"/>
      <c r="F75" s="120"/>
      <c r="G75" s="121">
        <f>SUM(G68:G74)</f>
        <v>501850</v>
      </c>
      <c r="H75" s="23"/>
    </row>
    <row r="76" spans="1:8" ht="18" customHeight="1" x14ac:dyDescent="0.2">
      <c r="A76" s="13"/>
      <c r="B76" s="126"/>
      <c r="C76" s="127"/>
      <c r="D76" s="127"/>
      <c r="E76" s="128"/>
      <c r="F76" s="128"/>
      <c r="G76" s="129"/>
      <c r="H76" s="23"/>
    </row>
    <row r="77" spans="1:8" ht="18" customHeight="1" x14ac:dyDescent="0.2">
      <c r="A77" s="13"/>
      <c r="B77" s="462" t="s">
        <v>10</v>
      </c>
      <c r="C77" s="463"/>
      <c r="D77" s="464"/>
      <c r="E77" s="93"/>
      <c r="F77" s="93"/>
      <c r="G77" s="130">
        <v>70350</v>
      </c>
      <c r="H77" s="23"/>
    </row>
    <row r="78" spans="1:8" ht="18" customHeight="1" x14ac:dyDescent="0.2">
      <c r="A78" s="13"/>
      <c r="B78" s="468" t="s">
        <v>697</v>
      </c>
      <c r="C78" s="469"/>
      <c r="D78" s="470"/>
      <c r="E78" s="102">
        <v>7</v>
      </c>
      <c r="F78" s="117" t="s">
        <v>714</v>
      </c>
      <c r="G78" s="103">
        <v>86300</v>
      </c>
      <c r="H78" s="23"/>
    </row>
    <row r="79" spans="1:8" ht="18" customHeight="1" x14ac:dyDescent="0.2">
      <c r="A79" s="13"/>
      <c r="B79" s="471" t="s">
        <v>698</v>
      </c>
      <c r="C79" s="472"/>
      <c r="D79" s="473"/>
      <c r="E79" s="98">
        <v>7</v>
      </c>
      <c r="F79" s="79" t="s">
        <v>715</v>
      </c>
      <c r="G79" s="101">
        <v>86300</v>
      </c>
      <c r="H79" s="23"/>
    </row>
    <row r="80" spans="1:8" ht="18" customHeight="1" x14ac:dyDescent="0.2">
      <c r="A80" s="13"/>
      <c r="B80" s="468" t="s">
        <v>699</v>
      </c>
      <c r="C80" s="469"/>
      <c r="D80" s="470"/>
      <c r="E80" s="102">
        <v>7</v>
      </c>
      <c r="F80" s="117" t="s">
        <v>716</v>
      </c>
      <c r="G80" s="103">
        <v>86300</v>
      </c>
      <c r="H80" s="23"/>
    </row>
    <row r="81" spans="1:8" ht="18" customHeight="1" x14ac:dyDescent="0.2">
      <c r="A81" s="13"/>
      <c r="B81" s="471" t="s">
        <v>700</v>
      </c>
      <c r="C81" s="472"/>
      <c r="D81" s="473"/>
      <c r="E81" s="98">
        <v>7</v>
      </c>
      <c r="F81" s="79" t="s">
        <v>717</v>
      </c>
      <c r="G81" s="101">
        <v>86300</v>
      </c>
      <c r="H81" s="23"/>
    </row>
    <row r="82" spans="1:8" ht="18" customHeight="1" x14ac:dyDescent="0.2">
      <c r="A82" s="13"/>
      <c r="B82" s="468" t="s">
        <v>610</v>
      </c>
      <c r="C82" s="469"/>
      <c r="D82" s="470"/>
      <c r="E82" s="102">
        <v>7</v>
      </c>
      <c r="F82" s="117" t="s">
        <v>241</v>
      </c>
      <c r="G82" s="103">
        <v>86300</v>
      </c>
      <c r="H82" s="23"/>
    </row>
    <row r="83" spans="1:8" ht="18" customHeight="1" x14ac:dyDescent="0.2">
      <c r="A83" s="13"/>
      <c r="B83" s="474"/>
      <c r="C83" s="475"/>
      <c r="D83" s="476"/>
      <c r="E83" s="98"/>
      <c r="F83" s="98"/>
      <c r="G83" s="101"/>
      <c r="H83" s="23"/>
    </row>
    <row r="84" spans="1:8" ht="18" customHeight="1" x14ac:dyDescent="0.2">
      <c r="A84" s="13"/>
      <c r="B84" s="495" t="s">
        <v>38</v>
      </c>
      <c r="C84" s="495"/>
      <c r="D84" s="495"/>
      <c r="E84" s="131"/>
      <c r="F84" s="131"/>
      <c r="G84" s="106">
        <f>SUM(G77:G83)</f>
        <v>501850</v>
      </c>
      <c r="H84" s="23"/>
    </row>
    <row r="85" spans="1:8" ht="18" customHeight="1" x14ac:dyDescent="0.2">
      <c r="A85" s="13"/>
      <c r="B85" s="132"/>
      <c r="C85" s="133"/>
      <c r="D85" s="133"/>
      <c r="E85" s="134"/>
      <c r="F85" s="134"/>
      <c r="G85" s="135"/>
      <c r="H85" s="23"/>
    </row>
    <row r="86" spans="1:8" ht="18" customHeight="1" x14ac:dyDescent="0.2">
      <c r="A86" s="13"/>
      <c r="B86" s="462" t="s">
        <v>10</v>
      </c>
      <c r="C86" s="463"/>
      <c r="D86" s="464"/>
      <c r="E86" s="93"/>
      <c r="F86" s="93"/>
      <c r="G86" s="130">
        <v>70350</v>
      </c>
      <c r="H86" s="23"/>
    </row>
    <row r="87" spans="1:8" ht="18" customHeight="1" x14ac:dyDescent="0.2">
      <c r="A87" s="13"/>
      <c r="B87" s="465" t="s">
        <v>701</v>
      </c>
      <c r="C87" s="442"/>
      <c r="D87" s="443"/>
      <c r="E87" s="102">
        <v>8</v>
      </c>
      <c r="F87" s="117" t="s">
        <v>718</v>
      </c>
      <c r="G87" s="103">
        <v>86300</v>
      </c>
      <c r="H87" s="23"/>
    </row>
    <row r="88" spans="1:8" ht="18" customHeight="1" x14ac:dyDescent="0.2">
      <c r="A88" s="13"/>
      <c r="B88" s="466" t="s">
        <v>311</v>
      </c>
      <c r="C88" s="457"/>
      <c r="D88" s="467"/>
      <c r="E88" s="98">
        <v>8</v>
      </c>
      <c r="F88" s="79" t="s">
        <v>719</v>
      </c>
      <c r="G88" s="101">
        <v>86300</v>
      </c>
      <c r="H88" s="23"/>
    </row>
    <row r="89" spans="1:8" ht="18" customHeight="1" x14ac:dyDescent="0.2">
      <c r="A89" s="13"/>
      <c r="B89" s="465" t="s">
        <v>702</v>
      </c>
      <c r="C89" s="442"/>
      <c r="D89" s="443"/>
      <c r="E89" s="102">
        <v>8</v>
      </c>
      <c r="F89" s="117" t="s">
        <v>720</v>
      </c>
      <c r="G89" s="103">
        <v>86300</v>
      </c>
      <c r="H89" s="23"/>
    </row>
    <row r="90" spans="1:8" ht="18" customHeight="1" x14ac:dyDescent="0.2">
      <c r="A90" s="13"/>
      <c r="B90" s="466" t="s">
        <v>703</v>
      </c>
      <c r="C90" s="457"/>
      <c r="D90" s="467"/>
      <c r="E90" s="98">
        <v>8</v>
      </c>
      <c r="F90" s="79" t="s">
        <v>721</v>
      </c>
      <c r="G90" s="101">
        <v>86300</v>
      </c>
      <c r="H90" s="23"/>
    </row>
    <row r="91" spans="1:8" ht="18" customHeight="1" x14ac:dyDescent="0.2">
      <c r="A91" s="13"/>
      <c r="B91" s="465"/>
      <c r="C91" s="442"/>
      <c r="D91" s="443"/>
      <c r="E91" s="102"/>
      <c r="F91" s="117"/>
      <c r="G91" s="117"/>
      <c r="H91" s="23"/>
    </row>
    <row r="92" spans="1:8" ht="18" customHeight="1" x14ac:dyDescent="0.2">
      <c r="A92" s="13"/>
      <c r="B92" s="466" t="s">
        <v>38</v>
      </c>
      <c r="C92" s="457"/>
      <c r="D92" s="467"/>
      <c r="E92" s="314"/>
      <c r="F92" s="79"/>
      <c r="G92" s="313">
        <f>SUM(G86:G91)</f>
        <v>415550</v>
      </c>
      <c r="H92" s="23"/>
    </row>
    <row r="93" spans="1:8" ht="18" customHeight="1" x14ac:dyDescent="0.2">
      <c r="A93" s="13"/>
      <c r="B93" s="559"/>
      <c r="C93" s="560"/>
      <c r="D93" s="560"/>
      <c r="E93" s="560"/>
      <c r="F93" s="560"/>
      <c r="G93" s="561"/>
      <c r="H93" s="23"/>
    </row>
    <row r="94" spans="1:8" ht="18" customHeight="1" x14ac:dyDescent="0.2">
      <c r="A94" s="13"/>
      <c r="B94" s="136" t="s">
        <v>171</v>
      </c>
      <c r="C94" s="137"/>
      <c r="D94" s="138"/>
      <c r="E94" s="139"/>
      <c r="F94" s="140"/>
      <c r="G94" s="141">
        <v>21000</v>
      </c>
      <c r="H94" s="23"/>
    </row>
    <row r="95" spans="1:8" ht="18" customHeight="1" x14ac:dyDescent="0.2">
      <c r="A95" s="13"/>
      <c r="B95" s="436" t="s">
        <v>172</v>
      </c>
      <c r="C95" s="377"/>
      <c r="D95" s="437"/>
      <c r="E95" s="142"/>
      <c r="F95" s="102"/>
      <c r="G95" s="103">
        <v>135600</v>
      </c>
      <c r="H95" s="23"/>
    </row>
    <row r="96" spans="1:8" ht="18" customHeight="1" x14ac:dyDescent="0.2">
      <c r="A96" s="13"/>
      <c r="B96" s="447"/>
      <c r="C96" s="448"/>
      <c r="D96" s="449"/>
      <c r="E96" s="98"/>
      <c r="F96" s="143"/>
      <c r="G96" s="101"/>
      <c r="H96" s="23"/>
    </row>
    <row r="97" spans="1:9" ht="18" customHeight="1" x14ac:dyDescent="0.2">
      <c r="A97" s="13"/>
      <c r="B97" s="452" t="s">
        <v>38</v>
      </c>
      <c r="C97" s="453"/>
      <c r="D97" s="454"/>
      <c r="E97" s="104"/>
      <c r="F97" s="105"/>
      <c r="G97" s="106">
        <f>SUM(G94:G96)</f>
        <v>156600</v>
      </c>
      <c r="H97" s="23"/>
    </row>
    <row r="98" spans="1:9" ht="19.5" customHeight="1" x14ac:dyDescent="0.2">
      <c r="A98" s="13"/>
      <c r="B98" s="389" t="s">
        <v>17</v>
      </c>
      <c r="C98" s="390"/>
      <c r="D98" s="148"/>
      <c r="E98" s="149"/>
      <c r="F98" s="26"/>
      <c r="G98" s="49"/>
      <c r="H98" s="27"/>
    </row>
    <row r="99" spans="1:9" ht="19.5" customHeight="1" x14ac:dyDescent="0.2">
      <c r="A99" s="13"/>
      <c r="B99" s="391" t="s">
        <v>18</v>
      </c>
      <c r="C99" s="391"/>
      <c r="D99" s="391"/>
      <c r="E99" s="391"/>
      <c r="F99" s="146" t="s">
        <v>2</v>
      </c>
      <c r="G99" s="145">
        <f>G30+G39+G48+G57+G66+G75+G84+G92+G97</f>
        <v>4085100</v>
      </c>
      <c r="H99" s="27"/>
    </row>
    <row r="100" spans="1:9" ht="19.5" customHeight="1" x14ac:dyDescent="0.2">
      <c r="A100" s="13"/>
      <c r="B100" s="391" t="s">
        <v>550</v>
      </c>
      <c r="C100" s="391"/>
      <c r="D100" s="391"/>
      <c r="E100" s="391"/>
      <c r="H100" s="29"/>
      <c r="I100" s="38"/>
    </row>
    <row r="101" spans="1:9" ht="19.5" customHeight="1" x14ac:dyDescent="0.2">
      <c r="A101" s="13"/>
      <c r="B101" s="391" t="s">
        <v>21</v>
      </c>
      <c r="C101" s="391"/>
      <c r="D101" s="391"/>
      <c r="E101" s="391"/>
      <c r="F101" s="391"/>
      <c r="G101" s="150"/>
      <c r="H101" s="29"/>
      <c r="I101" s="38"/>
    </row>
    <row r="102" spans="1:9" ht="19.5" customHeight="1" x14ac:dyDescent="0.2">
      <c r="A102" s="13"/>
      <c r="B102" s="391" t="s">
        <v>551</v>
      </c>
      <c r="C102" s="391"/>
      <c r="D102" s="391"/>
      <c r="E102" s="391"/>
      <c r="F102" s="391"/>
      <c r="G102" s="150"/>
      <c r="H102" s="29"/>
      <c r="I102" s="38"/>
    </row>
    <row r="103" spans="1:9" ht="23.25" customHeight="1" x14ac:dyDescent="0.2">
      <c r="A103" s="13"/>
      <c r="B103" s="391" t="s">
        <v>471</v>
      </c>
      <c r="C103" s="391"/>
      <c r="D103" s="391"/>
      <c r="E103" s="391"/>
      <c r="F103" s="391"/>
      <c r="G103" s="391"/>
      <c r="H103" s="30"/>
    </row>
    <row r="104" spans="1:9" ht="19.5" customHeight="1" x14ac:dyDescent="0.2">
      <c r="A104" s="13"/>
      <c r="B104" s="391" t="s">
        <v>22</v>
      </c>
      <c r="C104" s="391"/>
      <c r="D104" s="391"/>
      <c r="E104" s="391"/>
      <c r="F104" s="391"/>
      <c r="G104" s="151"/>
      <c r="H104" s="30"/>
    </row>
    <row r="105" spans="1:9" ht="19.5" customHeight="1" x14ac:dyDescent="0.2">
      <c r="A105" s="13"/>
      <c r="B105" s="391" t="s">
        <v>24</v>
      </c>
      <c r="C105" s="391"/>
      <c r="D105" s="391"/>
      <c r="E105" s="391"/>
      <c r="F105" s="391"/>
      <c r="G105" s="152"/>
      <c r="H105" s="31"/>
    </row>
    <row r="106" spans="1:9" ht="19.5" customHeight="1" x14ac:dyDescent="0.2">
      <c r="A106" s="13"/>
      <c r="B106" s="391"/>
      <c r="C106" s="391"/>
      <c r="D106" s="391"/>
      <c r="E106" s="391"/>
      <c r="F106" s="391"/>
      <c r="G106" s="68"/>
      <c r="H106" s="31"/>
    </row>
    <row r="107" spans="1:9" ht="19.5" customHeight="1" x14ac:dyDescent="0.2">
      <c r="A107" s="13"/>
      <c r="B107" s="152"/>
      <c r="C107" s="152"/>
      <c r="D107" s="152"/>
      <c r="E107" s="152"/>
      <c r="F107" s="152"/>
      <c r="G107" s="152"/>
      <c r="H107" s="31"/>
    </row>
    <row r="108" spans="1:9" ht="19.5" customHeight="1" x14ac:dyDescent="0.2">
      <c r="A108" s="13"/>
      <c r="B108" s="153"/>
      <c r="C108" s="153"/>
      <c r="D108" s="68"/>
      <c r="E108" s="68"/>
      <c r="F108" s="68"/>
      <c r="G108" s="68"/>
      <c r="H108" s="31"/>
    </row>
    <row r="109" spans="1:9" ht="19.5" customHeight="1" x14ac:dyDescent="0.2">
      <c r="A109" s="13"/>
      <c r="B109" s="153"/>
      <c r="C109" s="153"/>
      <c r="D109" s="68"/>
      <c r="E109" s="68"/>
      <c r="F109" s="68"/>
      <c r="G109" s="68"/>
      <c r="H109" s="31"/>
    </row>
    <row r="110" spans="1:9" ht="19.5" customHeight="1" x14ac:dyDescent="0.2">
      <c r="A110" s="13"/>
      <c r="B110" s="153"/>
      <c r="C110" s="153"/>
      <c r="D110" s="68"/>
      <c r="E110" s="68"/>
      <c r="F110" s="68"/>
      <c r="G110" s="68"/>
      <c r="H110" s="31"/>
    </row>
    <row r="111" spans="1:9" ht="19.5" customHeight="1" x14ac:dyDescent="0.2">
      <c r="A111" s="13"/>
      <c r="B111" s="154"/>
      <c r="C111" s="398"/>
      <c r="D111" s="398"/>
      <c r="E111" s="398"/>
      <c r="F111" s="398"/>
      <c r="G111" s="398"/>
      <c r="H111" s="32"/>
    </row>
    <row r="112" spans="1:9" ht="19.5" customHeight="1" x14ac:dyDescent="0.25">
      <c r="A112" s="33"/>
      <c r="B112" s="155"/>
      <c r="C112" s="399"/>
      <c r="D112" s="399"/>
      <c r="E112" s="399"/>
      <c r="F112" s="399"/>
      <c r="G112" s="399"/>
      <c r="H112" s="34"/>
    </row>
    <row r="113" spans="1:8" ht="15.75" customHeight="1" x14ac:dyDescent="0.2">
      <c r="A113" s="13"/>
      <c r="B113" s="392" t="s">
        <v>549</v>
      </c>
      <c r="C113" s="392"/>
      <c r="D113" s="156"/>
      <c r="E113" s="393" t="s">
        <v>19</v>
      </c>
      <c r="F113" s="393"/>
      <c r="G113" s="393"/>
      <c r="H113" s="13"/>
    </row>
    <row r="114" spans="1:8" ht="15.75" customHeight="1" x14ac:dyDescent="0.2">
      <c r="B114" s="48"/>
      <c r="C114" s="48"/>
      <c r="D114" s="48"/>
      <c r="E114" s="48"/>
      <c r="F114" s="48"/>
      <c r="G114" s="48"/>
    </row>
    <row r="115" spans="1:8" ht="15" customHeight="1" x14ac:dyDescent="0.2">
      <c r="A115" s="48"/>
      <c r="H115" s="48"/>
    </row>
  </sheetData>
  <mergeCells count="98">
    <mergeCell ref="B113:C113"/>
    <mergeCell ref="E113:G113"/>
    <mergeCell ref="B103:G103"/>
    <mergeCell ref="B104:F104"/>
    <mergeCell ref="B105:F105"/>
    <mergeCell ref="B106:F106"/>
    <mergeCell ref="C111:G111"/>
    <mergeCell ref="C112:G112"/>
    <mergeCell ref="B102:F102"/>
    <mergeCell ref="B90:D90"/>
    <mergeCell ref="B91:D91"/>
    <mergeCell ref="B92:D92"/>
    <mergeCell ref="B93:G93"/>
    <mergeCell ref="B95:D95"/>
    <mergeCell ref="B96:D96"/>
    <mergeCell ref="B97:D97"/>
    <mergeCell ref="B98:C98"/>
    <mergeCell ref="B99:E99"/>
    <mergeCell ref="B100:E100"/>
    <mergeCell ref="B101:F101"/>
    <mergeCell ref="B89:D89"/>
    <mergeCell ref="B77:D77"/>
    <mergeCell ref="B78:D78"/>
    <mergeCell ref="B79:D79"/>
    <mergeCell ref="B80:D80"/>
    <mergeCell ref="B81:D81"/>
    <mergeCell ref="B82:D82"/>
    <mergeCell ref="B83:D83"/>
    <mergeCell ref="B84:D84"/>
    <mergeCell ref="B86:D86"/>
    <mergeCell ref="B87:D87"/>
    <mergeCell ref="B88:D88"/>
    <mergeCell ref="B75:D75"/>
    <mergeCell ref="B63:D63"/>
    <mergeCell ref="B64:D64"/>
    <mergeCell ref="B65:D65"/>
    <mergeCell ref="B66:D66"/>
    <mergeCell ref="B68:D68"/>
    <mergeCell ref="B69:D69"/>
    <mergeCell ref="B70:D70"/>
    <mergeCell ref="B71:D71"/>
    <mergeCell ref="B72:D72"/>
    <mergeCell ref="B73:D73"/>
    <mergeCell ref="B74:D74"/>
    <mergeCell ref="B62:D62"/>
    <mergeCell ref="B50:D50"/>
    <mergeCell ref="B51:D51"/>
    <mergeCell ref="B52:D52"/>
    <mergeCell ref="B53:D53"/>
    <mergeCell ref="B54:D54"/>
    <mergeCell ref="B55:D55"/>
    <mergeCell ref="B56:D56"/>
    <mergeCell ref="B57:D57"/>
    <mergeCell ref="B59:D59"/>
    <mergeCell ref="B60:D60"/>
    <mergeCell ref="B61:D61"/>
    <mergeCell ref="B49:G49"/>
    <mergeCell ref="B38:D38"/>
    <mergeCell ref="B39:D39"/>
    <mergeCell ref="B40:G40"/>
    <mergeCell ref="B41:D41"/>
    <mergeCell ref="B42:D42"/>
    <mergeCell ref="B43:D43"/>
    <mergeCell ref="B44:D44"/>
    <mergeCell ref="B45:D45"/>
    <mergeCell ref="B46:D46"/>
    <mergeCell ref="B47:D47"/>
    <mergeCell ref="B48:D48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" right="0" top="0" bottom="0" header="0" footer="0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923A3-B916-49F9-890B-2DC2854A8B73}">
  <sheetPr>
    <tabColor rgb="FF8496B0"/>
    <outlinePr summaryBelow="0" summaryRight="0"/>
    <pageSetUpPr fitToPage="1"/>
  </sheetPr>
  <dimension ref="A1:I73"/>
  <sheetViews>
    <sheetView showGridLines="0" topLeftCell="A6" zoomScaleNormal="100" workbookViewId="0">
      <selection activeCell="B22" sqref="B22:G66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2.140625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/>
      <c r="G8" s="61"/>
      <c r="H8" s="12"/>
    </row>
    <row r="9" spans="1:8" ht="18" customHeight="1" x14ac:dyDescent="0.2">
      <c r="A9" s="42"/>
      <c r="B9" s="396" t="s">
        <v>365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722</v>
      </c>
      <c r="F13" s="516"/>
      <c r="G13" s="516"/>
      <c r="H13" s="71"/>
    </row>
    <row r="14" spans="1:8" ht="24.6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62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63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366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723</v>
      </c>
      <c r="C24" s="502"/>
      <c r="D24" s="502"/>
      <c r="E24" s="79">
        <v>1</v>
      </c>
      <c r="F24" s="273" t="s">
        <v>563</v>
      </c>
      <c r="G24" s="81">
        <v>86300</v>
      </c>
      <c r="H24" s="23"/>
    </row>
    <row r="25" spans="1:8" ht="18" customHeight="1" x14ac:dyDescent="0.2">
      <c r="A25" s="13"/>
      <c r="B25" s="503" t="s">
        <v>724</v>
      </c>
      <c r="C25" s="503"/>
      <c r="D25" s="503"/>
      <c r="E25" s="109">
        <v>1</v>
      </c>
      <c r="F25" s="109" t="s">
        <v>564</v>
      </c>
      <c r="G25" s="110">
        <v>86300</v>
      </c>
      <c r="H25" s="23"/>
    </row>
    <row r="26" spans="1:8" ht="18" customHeight="1" x14ac:dyDescent="0.2">
      <c r="A26" s="13"/>
      <c r="B26" s="502" t="s">
        <v>725</v>
      </c>
      <c r="C26" s="502"/>
      <c r="D26" s="502"/>
      <c r="E26" s="85">
        <v>1</v>
      </c>
      <c r="F26" s="273" t="s">
        <v>565</v>
      </c>
      <c r="G26" s="81">
        <v>86300</v>
      </c>
      <c r="H26" s="23"/>
    </row>
    <row r="27" spans="1:8" ht="18" customHeight="1" x14ac:dyDescent="0.2">
      <c r="A27" s="13"/>
      <c r="B27" s="506" t="s">
        <v>726</v>
      </c>
      <c r="C27" s="506"/>
      <c r="D27" s="506"/>
      <c r="E27" s="86">
        <v>1</v>
      </c>
      <c r="F27" s="109" t="s">
        <v>566</v>
      </c>
      <c r="G27" s="84">
        <v>86300</v>
      </c>
      <c r="H27" s="23"/>
    </row>
    <row r="28" spans="1:8" ht="18" customHeight="1" x14ac:dyDescent="0.2">
      <c r="A28" s="13"/>
      <c r="B28" s="502" t="s">
        <v>727</v>
      </c>
      <c r="C28" s="502"/>
      <c r="D28" s="502"/>
      <c r="E28" s="85">
        <v>1</v>
      </c>
      <c r="F28" s="273" t="s">
        <v>567</v>
      </c>
      <c r="G28" s="81">
        <v>86300</v>
      </c>
      <c r="H28" s="23"/>
    </row>
    <row r="29" spans="1:8" ht="18" customHeight="1" x14ac:dyDescent="0.2">
      <c r="A29" s="13"/>
      <c r="B29" s="563"/>
      <c r="C29" s="564"/>
      <c r="D29" s="565"/>
      <c r="E29" s="321"/>
      <c r="F29" s="321"/>
      <c r="G29" s="321"/>
      <c r="H29" s="23"/>
    </row>
    <row r="30" spans="1:8" ht="18" customHeight="1" x14ac:dyDescent="0.2">
      <c r="A30" s="13"/>
      <c r="B30" s="566" t="s">
        <v>38</v>
      </c>
      <c r="C30" s="567"/>
      <c r="D30" s="568"/>
      <c r="E30" s="85"/>
      <c r="F30" s="273"/>
      <c r="G30" s="322">
        <f>SUM(G23:G29)</f>
        <v>501850</v>
      </c>
      <c r="H30" s="23"/>
    </row>
    <row r="31" spans="1:8" ht="18" customHeight="1" x14ac:dyDescent="0.2">
      <c r="A31" s="13"/>
      <c r="B31" s="507"/>
      <c r="C31" s="508"/>
      <c r="D31" s="508"/>
      <c r="E31" s="91"/>
      <c r="F31" s="91"/>
      <c r="G31" s="92"/>
      <c r="H31" s="23"/>
    </row>
    <row r="32" spans="1:8" ht="18" customHeight="1" x14ac:dyDescent="0.2">
      <c r="A32" s="13"/>
      <c r="B32" s="509" t="s">
        <v>10</v>
      </c>
      <c r="C32" s="509"/>
      <c r="D32" s="509"/>
      <c r="E32" s="93"/>
      <c r="F32" s="93"/>
      <c r="G32" s="94">
        <v>70350</v>
      </c>
      <c r="H32" s="23"/>
    </row>
    <row r="33" spans="1:8" ht="18" customHeight="1" x14ac:dyDescent="0.2">
      <c r="A33" s="13"/>
      <c r="B33" s="493" t="s">
        <v>728</v>
      </c>
      <c r="C33" s="493"/>
      <c r="D33" s="493"/>
      <c r="E33" s="95">
        <v>2</v>
      </c>
      <c r="F33" s="275" t="s">
        <v>734</v>
      </c>
      <c r="G33" s="97">
        <v>86300</v>
      </c>
      <c r="H33" s="23"/>
    </row>
    <row r="34" spans="1:8" ht="18" customHeight="1" x14ac:dyDescent="0.2">
      <c r="A34" s="13"/>
      <c r="B34" s="510" t="s">
        <v>729</v>
      </c>
      <c r="C34" s="511"/>
      <c r="D34" s="512"/>
      <c r="E34" s="98">
        <v>2</v>
      </c>
      <c r="F34" s="98" t="s">
        <v>735</v>
      </c>
      <c r="G34" s="100">
        <v>86300</v>
      </c>
      <c r="H34" s="23"/>
    </row>
    <row r="35" spans="1:8" ht="18" customHeight="1" x14ac:dyDescent="0.2">
      <c r="A35" s="13"/>
      <c r="B35" s="525" t="s">
        <v>730</v>
      </c>
      <c r="C35" s="525"/>
      <c r="D35" s="525"/>
      <c r="E35" s="277">
        <v>2</v>
      </c>
      <c r="F35" s="275" t="s">
        <v>736</v>
      </c>
      <c r="G35" s="278">
        <v>86300</v>
      </c>
      <c r="H35" s="23"/>
    </row>
    <row r="36" spans="1:8" ht="18" customHeight="1" x14ac:dyDescent="0.2">
      <c r="A36" s="13"/>
      <c r="B36" s="510" t="s">
        <v>731</v>
      </c>
      <c r="C36" s="511"/>
      <c r="D36" s="512"/>
      <c r="E36" s="98">
        <v>2</v>
      </c>
      <c r="F36" s="98" t="s">
        <v>737</v>
      </c>
      <c r="G36" s="101">
        <v>86300</v>
      </c>
      <c r="H36" s="23"/>
    </row>
    <row r="37" spans="1:8" ht="18" customHeight="1" x14ac:dyDescent="0.2">
      <c r="A37" s="13"/>
      <c r="B37" s="525" t="s">
        <v>732</v>
      </c>
      <c r="C37" s="525"/>
      <c r="D37" s="525"/>
      <c r="E37" s="95">
        <v>2</v>
      </c>
      <c r="F37" s="102" t="s">
        <v>738</v>
      </c>
      <c r="G37" s="103">
        <v>86300</v>
      </c>
      <c r="H37" s="23"/>
    </row>
    <row r="38" spans="1:8" ht="18" customHeight="1" x14ac:dyDescent="0.2">
      <c r="A38" s="13"/>
      <c r="B38" s="510"/>
      <c r="C38" s="511"/>
      <c r="D38" s="512"/>
      <c r="E38" s="98"/>
      <c r="F38" s="98"/>
      <c r="G38" s="98"/>
      <c r="H38" s="23"/>
    </row>
    <row r="39" spans="1:8" ht="18" customHeight="1" x14ac:dyDescent="0.2">
      <c r="A39" s="13"/>
      <c r="B39" s="493" t="s">
        <v>38</v>
      </c>
      <c r="C39" s="493"/>
      <c r="D39" s="493"/>
      <c r="E39" s="102"/>
      <c r="F39" s="275"/>
      <c r="G39" s="90">
        <f>SUM(G32:G38)</f>
        <v>501850</v>
      </c>
      <c r="H39" s="23"/>
    </row>
    <row r="40" spans="1:8" ht="18" customHeight="1" x14ac:dyDescent="0.2">
      <c r="A40" s="13"/>
      <c r="B40" s="488"/>
      <c r="C40" s="489"/>
      <c r="D40" s="489"/>
      <c r="E40" s="489"/>
      <c r="F40" s="489"/>
      <c r="G40" s="490"/>
      <c r="H40" s="23"/>
    </row>
    <row r="41" spans="1:8" ht="18" customHeight="1" x14ac:dyDescent="0.2">
      <c r="A41" s="13"/>
      <c r="B41" s="497"/>
      <c r="C41" s="497"/>
      <c r="D41" s="497"/>
      <c r="E41" s="115"/>
      <c r="F41" s="115"/>
      <c r="G41" s="116"/>
      <c r="H41" s="23"/>
    </row>
    <row r="42" spans="1:8" ht="18" customHeight="1" x14ac:dyDescent="0.2">
      <c r="A42" s="13"/>
      <c r="B42" s="492" t="s">
        <v>561</v>
      </c>
      <c r="C42" s="492"/>
      <c r="D42" s="492"/>
      <c r="E42" s="117"/>
      <c r="F42" s="274" t="s">
        <v>733</v>
      </c>
      <c r="G42" s="118">
        <v>300000</v>
      </c>
      <c r="H42" s="23"/>
    </row>
    <row r="43" spans="1:8" ht="18" customHeight="1" x14ac:dyDescent="0.2">
      <c r="A43" s="13"/>
      <c r="B43" s="491"/>
      <c r="C43" s="491"/>
      <c r="D43" s="491"/>
      <c r="E43" s="79"/>
      <c r="F43" s="273"/>
      <c r="G43" s="119"/>
      <c r="H43" s="23"/>
    </row>
    <row r="44" spans="1:8" ht="18" customHeight="1" x14ac:dyDescent="0.2">
      <c r="A44" s="13"/>
      <c r="B44" s="496" t="s">
        <v>38</v>
      </c>
      <c r="C44" s="496"/>
      <c r="D44" s="496"/>
      <c r="E44" s="120"/>
      <c r="F44" s="120"/>
      <c r="G44" s="121">
        <f>SUM(G41:G43)</f>
        <v>300000</v>
      </c>
      <c r="H44" s="23"/>
    </row>
    <row r="45" spans="1:8" ht="18" customHeight="1" x14ac:dyDescent="0.2">
      <c r="A45" s="13"/>
      <c r="B45" s="122"/>
      <c r="C45" s="123"/>
      <c r="D45" s="123"/>
      <c r="E45" s="124"/>
      <c r="F45" s="124"/>
      <c r="G45" s="125"/>
      <c r="H45" s="23"/>
    </row>
    <row r="46" spans="1:8" ht="18" customHeight="1" x14ac:dyDescent="0.2">
      <c r="A46" s="13"/>
      <c r="B46" s="477" t="s">
        <v>171</v>
      </c>
      <c r="C46" s="478"/>
      <c r="D46" s="479"/>
      <c r="E46" s="139"/>
      <c r="F46" s="140"/>
      <c r="G46" s="141">
        <v>21000</v>
      </c>
      <c r="H46" s="23"/>
    </row>
    <row r="47" spans="1:8" ht="18" customHeight="1" x14ac:dyDescent="0.2">
      <c r="A47" s="13"/>
      <c r="B47" s="436" t="s">
        <v>172</v>
      </c>
      <c r="C47" s="377"/>
      <c r="D47" s="437"/>
      <c r="E47" s="142"/>
      <c r="F47" s="102"/>
      <c r="G47" s="103">
        <v>135600</v>
      </c>
      <c r="H47" s="23"/>
    </row>
    <row r="48" spans="1:8" ht="18" customHeight="1" x14ac:dyDescent="0.2">
      <c r="A48" s="13"/>
      <c r="B48" s="447"/>
      <c r="C48" s="448"/>
      <c r="D48" s="449"/>
      <c r="E48" s="98"/>
      <c r="F48" s="143"/>
      <c r="G48" s="101"/>
      <c r="H48" s="23"/>
    </row>
    <row r="49" spans="1:9" ht="18" customHeight="1" x14ac:dyDescent="0.2">
      <c r="A49" s="13"/>
      <c r="B49" s="452" t="s">
        <v>38</v>
      </c>
      <c r="C49" s="453"/>
      <c r="D49" s="454"/>
      <c r="E49" s="104"/>
      <c r="F49" s="105"/>
      <c r="G49" s="106">
        <f>SUM(G46:G48)</f>
        <v>156600</v>
      </c>
      <c r="H49" s="23"/>
    </row>
    <row r="50" spans="1:9" ht="18" customHeight="1" x14ac:dyDescent="0.2">
      <c r="A50" s="13"/>
      <c r="B50" s="389" t="s">
        <v>17</v>
      </c>
      <c r="C50" s="390"/>
      <c r="D50" s="148"/>
      <c r="E50" s="149"/>
      <c r="F50" s="26"/>
      <c r="G50" s="49"/>
      <c r="H50" s="23"/>
    </row>
    <row r="51" spans="1:9" ht="18" customHeight="1" x14ac:dyDescent="0.2">
      <c r="A51" s="13"/>
      <c r="B51" s="391" t="s">
        <v>18</v>
      </c>
      <c r="C51" s="391"/>
      <c r="D51" s="391"/>
      <c r="E51" s="391"/>
      <c r="F51" s="28" t="s">
        <v>2</v>
      </c>
      <c r="G51" s="51">
        <f>G30+G39+G44+G49</f>
        <v>1460300</v>
      </c>
      <c r="H51" s="23"/>
    </row>
    <row r="52" spans="1:9" ht="18" customHeight="1" x14ac:dyDescent="0.2">
      <c r="A52" s="13"/>
      <c r="B52" s="391" t="s">
        <v>571</v>
      </c>
      <c r="C52" s="391"/>
      <c r="D52" s="391"/>
      <c r="E52" s="391"/>
      <c r="H52" s="23"/>
    </row>
    <row r="53" spans="1:9" ht="18" customHeight="1" x14ac:dyDescent="0.2">
      <c r="A53" s="13"/>
      <c r="B53" s="391" t="s">
        <v>21</v>
      </c>
      <c r="C53" s="391"/>
      <c r="D53" s="391"/>
      <c r="E53" s="391"/>
      <c r="F53" s="391"/>
      <c r="G53" s="150"/>
      <c r="H53" s="23"/>
    </row>
    <row r="54" spans="1:9" ht="18" customHeight="1" x14ac:dyDescent="0.2">
      <c r="A54" s="13"/>
      <c r="B54" s="391" t="s">
        <v>465</v>
      </c>
      <c r="C54" s="391"/>
      <c r="D54" s="391"/>
      <c r="E54" s="391"/>
      <c r="F54" s="391"/>
      <c r="G54" s="150"/>
      <c r="H54" s="23"/>
    </row>
    <row r="55" spans="1:9" ht="18" customHeight="1" x14ac:dyDescent="0.2">
      <c r="A55" s="13"/>
      <c r="B55" s="391" t="s">
        <v>471</v>
      </c>
      <c r="C55" s="391"/>
      <c r="D55" s="391"/>
      <c r="E55" s="391"/>
      <c r="F55" s="391"/>
      <c r="G55" s="391"/>
      <c r="H55" s="23"/>
    </row>
    <row r="56" spans="1:9" ht="18" customHeight="1" x14ac:dyDescent="0.2">
      <c r="A56" s="13"/>
      <c r="B56" s="391" t="s">
        <v>22</v>
      </c>
      <c r="C56" s="391"/>
      <c r="D56" s="391"/>
      <c r="E56" s="391"/>
      <c r="F56" s="391"/>
      <c r="G56" s="151"/>
      <c r="H56" s="23"/>
    </row>
    <row r="57" spans="1:9" ht="19.5" customHeight="1" x14ac:dyDescent="0.2">
      <c r="A57" s="13"/>
      <c r="B57" s="391" t="s">
        <v>24</v>
      </c>
      <c r="C57" s="391"/>
      <c r="D57" s="391"/>
      <c r="E57" s="391"/>
      <c r="F57" s="391"/>
      <c r="G57" s="152"/>
      <c r="H57" s="27"/>
    </row>
    <row r="58" spans="1:9" ht="19.5" customHeight="1" x14ac:dyDescent="0.2">
      <c r="A58" s="13"/>
      <c r="G58" s="68"/>
      <c r="H58" s="27"/>
    </row>
    <row r="59" spans="1:9" ht="19.5" customHeight="1" x14ac:dyDescent="0.2">
      <c r="A59" s="13"/>
      <c r="B59" s="152"/>
      <c r="C59" s="152"/>
      <c r="D59" s="152"/>
      <c r="E59" s="152"/>
      <c r="F59" s="152"/>
      <c r="G59" s="152"/>
      <c r="H59" s="29"/>
      <c r="I59" s="38"/>
    </row>
    <row r="60" spans="1:9" ht="19.5" customHeight="1" x14ac:dyDescent="0.2">
      <c r="A60" s="13"/>
      <c r="B60" s="153"/>
      <c r="C60" s="153"/>
      <c r="D60" s="68"/>
      <c r="E60" s="68"/>
      <c r="F60" s="68"/>
      <c r="G60" s="68"/>
      <c r="H60" s="29"/>
      <c r="I60" s="38"/>
    </row>
    <row r="61" spans="1:9" ht="23.25" customHeight="1" x14ac:dyDescent="0.2">
      <c r="A61" s="13"/>
      <c r="B61" s="153"/>
      <c r="C61" s="153"/>
      <c r="D61" s="68"/>
      <c r="E61" s="68"/>
      <c r="F61" s="68"/>
      <c r="G61" s="68"/>
      <c r="H61" s="29"/>
      <c r="I61" s="38"/>
    </row>
    <row r="62" spans="1:9" ht="23.25" customHeight="1" x14ac:dyDescent="0.2">
      <c r="A62" s="13"/>
      <c r="B62" s="153"/>
      <c r="C62" s="153"/>
      <c r="D62" s="68"/>
      <c r="E62" s="68"/>
      <c r="F62" s="68"/>
      <c r="G62" s="68"/>
      <c r="H62" s="30"/>
    </row>
    <row r="63" spans="1:9" ht="19.5" customHeight="1" x14ac:dyDescent="0.2">
      <c r="A63" s="13"/>
      <c r="B63" s="154"/>
      <c r="C63" s="398"/>
      <c r="D63" s="390"/>
      <c r="E63" s="390"/>
      <c r="F63" s="390"/>
      <c r="G63" s="390"/>
      <c r="H63" s="30"/>
    </row>
    <row r="64" spans="1:9" ht="19.5" customHeight="1" x14ac:dyDescent="0.2">
      <c r="A64" s="13"/>
      <c r="B64" s="155"/>
      <c r="C64" s="399"/>
      <c r="D64" s="390"/>
      <c r="E64" s="390"/>
      <c r="F64" s="390"/>
      <c r="G64" s="390"/>
      <c r="H64" s="31"/>
    </row>
    <row r="65" spans="1:8" ht="19.5" customHeight="1" x14ac:dyDescent="0.2">
      <c r="A65" s="13"/>
      <c r="B65" s="392" t="s">
        <v>549</v>
      </c>
      <c r="C65" s="392"/>
      <c r="D65" s="156"/>
      <c r="E65" s="393" t="s">
        <v>19</v>
      </c>
      <c r="F65" s="393"/>
      <c r="G65" s="393"/>
      <c r="H65" s="31"/>
    </row>
    <row r="66" spans="1:8" ht="19.5" customHeight="1" x14ac:dyDescent="0.2">
      <c r="A66" s="13"/>
      <c r="B66" s="48"/>
      <c r="C66" s="48"/>
      <c r="D66" s="48"/>
      <c r="E66" s="48"/>
      <c r="F66" s="48"/>
      <c r="G66" s="48"/>
      <c r="H66" s="31"/>
    </row>
    <row r="67" spans="1:8" ht="19.5" customHeight="1" x14ac:dyDescent="0.2">
      <c r="A67" s="13"/>
      <c r="H67" s="31"/>
    </row>
    <row r="68" spans="1:8" ht="19.5" customHeight="1" x14ac:dyDescent="0.2">
      <c r="A68" s="13"/>
      <c r="H68" s="31"/>
    </row>
    <row r="69" spans="1:8" ht="19.5" customHeight="1" x14ac:dyDescent="0.2">
      <c r="A69" s="13"/>
      <c r="H69" s="31"/>
    </row>
    <row r="70" spans="1:8" ht="19.5" customHeight="1" x14ac:dyDescent="0.2">
      <c r="A70" s="13"/>
      <c r="H70" s="32"/>
    </row>
    <row r="71" spans="1:8" ht="19.5" customHeight="1" x14ac:dyDescent="0.25">
      <c r="A71" s="33"/>
      <c r="H71" s="34"/>
    </row>
    <row r="72" spans="1:8" ht="15.75" customHeight="1" x14ac:dyDescent="0.2">
      <c r="A72" s="48"/>
      <c r="H72" s="48"/>
    </row>
    <row r="73" spans="1:8" ht="15.75" customHeight="1" x14ac:dyDescent="0.2"/>
  </sheetData>
  <mergeCells count="53">
    <mergeCell ref="B11:C11"/>
    <mergeCell ref="E3:G4"/>
    <mergeCell ref="B7:C7"/>
    <mergeCell ref="B8:C8"/>
    <mergeCell ref="B9:C9"/>
    <mergeCell ref="B10:C10"/>
    <mergeCell ref="E13:G14"/>
    <mergeCell ref="G15:H15"/>
    <mergeCell ref="B17:C17"/>
    <mergeCell ref="E17:G17"/>
    <mergeCell ref="B18:C18"/>
    <mergeCell ref="E18:G18"/>
    <mergeCell ref="B32:D32"/>
    <mergeCell ref="B28:D28"/>
    <mergeCell ref="B19:C19"/>
    <mergeCell ref="E20:G20"/>
    <mergeCell ref="B22:D22"/>
    <mergeCell ref="B23:D23"/>
    <mergeCell ref="B24:D24"/>
    <mergeCell ref="B25:D25"/>
    <mergeCell ref="B26:D26"/>
    <mergeCell ref="B27:D27"/>
    <mergeCell ref="B29:D29"/>
    <mergeCell ref="B30:D30"/>
    <mergeCell ref="B31:D31"/>
    <mergeCell ref="B46:D46"/>
    <mergeCell ref="B33:D33"/>
    <mergeCell ref="B34:D34"/>
    <mergeCell ref="B35:D35"/>
    <mergeCell ref="B36:D36"/>
    <mergeCell ref="B38:D38"/>
    <mergeCell ref="B39:D39"/>
    <mergeCell ref="B40:G40"/>
    <mergeCell ref="B41:D41"/>
    <mergeCell ref="B42:D42"/>
    <mergeCell ref="B43:D43"/>
    <mergeCell ref="B44:D44"/>
    <mergeCell ref="C64:G64"/>
    <mergeCell ref="B65:C65"/>
    <mergeCell ref="E65:G65"/>
    <mergeCell ref="B37:D37"/>
    <mergeCell ref="B53:F53"/>
    <mergeCell ref="B54:F54"/>
    <mergeCell ref="B55:G55"/>
    <mergeCell ref="B56:F56"/>
    <mergeCell ref="B57:F57"/>
    <mergeCell ref="C63:G63"/>
    <mergeCell ref="B47:D47"/>
    <mergeCell ref="B48:D48"/>
    <mergeCell ref="B49:D49"/>
    <mergeCell ref="B50:C50"/>
    <mergeCell ref="B51:E51"/>
    <mergeCell ref="B52:E52"/>
  </mergeCells>
  <printOptions horizontalCentered="1" verticalCentered="1"/>
  <pageMargins left="0" right="0" top="0" bottom="0" header="0" footer="0"/>
  <pageSetup scale="38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77C5D-47D3-47E7-8442-0EA003EA59A5}">
  <sheetPr>
    <pageSetUpPr fitToPage="1"/>
  </sheetPr>
  <dimension ref="A1:H114"/>
  <sheetViews>
    <sheetView showGridLines="0" topLeftCell="A79" workbookViewId="0">
      <selection activeCell="F112" sqref="F112"/>
    </sheetView>
  </sheetViews>
  <sheetFormatPr baseColWidth="10" defaultRowHeight="12.75" x14ac:dyDescent="0.2"/>
  <cols>
    <col min="2" max="2" width="23.5703125" bestFit="1" customWidth="1"/>
    <col min="3" max="3" width="31" customWidth="1"/>
    <col min="5" max="5" width="14.140625" bestFit="1" customWidth="1"/>
    <col min="6" max="6" width="22" bestFit="1" customWidth="1"/>
    <col min="7" max="7" width="16.140625" bestFit="1" customWidth="1"/>
    <col min="8" max="8" width="12.8554687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23.25" x14ac:dyDescent="0.2">
      <c r="A6" s="6"/>
      <c r="B6" s="7"/>
      <c r="C6" s="7"/>
      <c r="D6" s="1"/>
      <c r="E6" s="56"/>
      <c r="F6" s="53"/>
      <c r="G6" s="57"/>
      <c r="H6" s="9"/>
    </row>
    <row r="7" spans="1:8" ht="29.25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5.75" x14ac:dyDescent="0.2">
      <c r="A8" s="43"/>
      <c r="B8" s="397" t="s">
        <v>173</v>
      </c>
      <c r="C8" s="397"/>
      <c r="D8" s="1"/>
      <c r="E8" s="58"/>
      <c r="F8" s="60">
        <v>45453</v>
      </c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805</v>
      </c>
      <c r="C11" s="396"/>
      <c r="D11" s="1"/>
      <c r="E11" s="11"/>
      <c r="F11" s="11"/>
      <c r="G11" s="11"/>
      <c r="H11" s="11"/>
    </row>
    <row r="13" spans="1:8" ht="14.25" customHeight="1" x14ac:dyDescent="0.2">
      <c r="B13" s="62"/>
      <c r="C13" s="62"/>
      <c r="D13" s="70"/>
      <c r="E13" s="516" t="s">
        <v>804</v>
      </c>
      <c r="F13" s="516"/>
      <c r="G13" s="516"/>
      <c r="H13" s="516"/>
    </row>
    <row r="14" spans="1:8" ht="15" x14ac:dyDescent="0.2">
      <c r="B14" s="569" t="s">
        <v>9</v>
      </c>
      <c r="C14" s="569"/>
      <c r="D14" s="70"/>
      <c r="E14" s="516"/>
      <c r="F14" s="516"/>
      <c r="G14" s="516"/>
      <c r="H14" s="516"/>
    </row>
    <row r="15" spans="1:8" ht="14.25" x14ac:dyDescent="0.2">
      <c r="B15" s="377" t="s">
        <v>897</v>
      </c>
      <c r="C15" s="377"/>
      <c r="D15" s="70"/>
      <c r="E15" s="73"/>
      <c r="F15" s="73"/>
      <c r="G15" s="73"/>
      <c r="H15" s="74"/>
    </row>
    <row r="16" spans="1:8" ht="14.25" x14ac:dyDescent="0.2">
      <c r="B16" s="377" t="s">
        <v>894</v>
      </c>
      <c r="C16" s="378"/>
      <c r="D16" s="70"/>
      <c r="E16" s="70"/>
      <c r="F16" s="70"/>
      <c r="G16" s="73"/>
      <c r="H16" s="74"/>
    </row>
    <row r="17" spans="2:8" ht="14.25" x14ac:dyDescent="0.2">
      <c r="B17" s="377" t="s">
        <v>895</v>
      </c>
      <c r="C17" s="378"/>
      <c r="D17" s="70"/>
      <c r="E17" s="70"/>
      <c r="F17" s="70"/>
      <c r="G17" s="73"/>
      <c r="H17" s="74"/>
    </row>
    <row r="18" spans="2:8" ht="14.25" x14ac:dyDescent="0.2">
      <c r="B18" s="377" t="s">
        <v>896</v>
      </c>
      <c r="C18" s="378"/>
      <c r="D18" s="70"/>
      <c r="E18" s="74"/>
      <c r="F18" s="74"/>
      <c r="G18" s="74"/>
      <c r="H18" s="74"/>
    </row>
    <row r="20" spans="2:8" ht="15" x14ac:dyDescent="0.2">
      <c r="B20" s="419" t="s">
        <v>11</v>
      </c>
      <c r="C20" s="420"/>
      <c r="D20" s="420"/>
      <c r="E20" s="75" t="s">
        <v>27</v>
      </c>
      <c r="F20" s="75" t="s">
        <v>28</v>
      </c>
      <c r="G20" s="76" t="s">
        <v>29</v>
      </c>
    </row>
    <row r="21" spans="2:8" ht="14.25" x14ac:dyDescent="0.2">
      <c r="B21" s="447" t="s">
        <v>477</v>
      </c>
      <c r="C21" s="448"/>
      <c r="D21" s="552"/>
      <c r="E21" s="79"/>
      <c r="F21" s="79"/>
      <c r="G21" s="338">
        <v>70350</v>
      </c>
    </row>
    <row r="22" spans="2:8" ht="14.25" x14ac:dyDescent="0.2">
      <c r="B22" s="556" t="s">
        <v>809</v>
      </c>
      <c r="C22" s="557"/>
      <c r="D22" s="558"/>
      <c r="E22" s="77">
        <v>1</v>
      </c>
      <c r="F22" s="77" t="s">
        <v>806</v>
      </c>
      <c r="G22" s="339">
        <v>86300</v>
      </c>
    </row>
    <row r="23" spans="2:8" ht="14.25" x14ac:dyDescent="0.2">
      <c r="B23" s="447" t="s">
        <v>808</v>
      </c>
      <c r="C23" s="448"/>
      <c r="D23" s="552"/>
      <c r="E23" s="79">
        <v>1</v>
      </c>
      <c r="F23" s="80" t="s">
        <v>807</v>
      </c>
      <c r="G23" s="338">
        <v>86300</v>
      </c>
    </row>
    <row r="24" spans="2:8" ht="14.25" x14ac:dyDescent="0.2">
      <c r="B24" s="436" t="s">
        <v>810</v>
      </c>
      <c r="C24" s="377"/>
      <c r="D24" s="555"/>
      <c r="E24" s="82">
        <v>1</v>
      </c>
      <c r="F24" s="83" t="s">
        <v>209</v>
      </c>
      <c r="G24" s="340">
        <v>86300</v>
      </c>
    </row>
    <row r="25" spans="2:8" ht="14.25" x14ac:dyDescent="0.2">
      <c r="B25" s="447" t="s">
        <v>811</v>
      </c>
      <c r="C25" s="448"/>
      <c r="D25" s="552"/>
      <c r="E25" s="85">
        <v>1</v>
      </c>
      <c r="F25" s="80" t="s">
        <v>210</v>
      </c>
      <c r="G25" s="338">
        <v>86300</v>
      </c>
    </row>
    <row r="26" spans="2:8" ht="14.25" x14ac:dyDescent="0.2">
      <c r="B26" s="506" t="s">
        <v>812</v>
      </c>
      <c r="C26" s="400"/>
      <c r="D26" s="553"/>
      <c r="E26" s="86">
        <v>1</v>
      </c>
      <c r="F26" s="83" t="s">
        <v>212</v>
      </c>
      <c r="G26" s="340">
        <v>86300</v>
      </c>
    </row>
    <row r="27" spans="2:8" ht="14.25" x14ac:dyDescent="0.2">
      <c r="B27" s="521"/>
      <c r="C27" s="522"/>
      <c r="D27" s="523"/>
      <c r="E27" s="87"/>
      <c r="F27" s="87"/>
      <c r="G27" s="87"/>
    </row>
    <row r="28" spans="2:8" ht="15" x14ac:dyDescent="0.2">
      <c r="B28" s="452" t="s">
        <v>38</v>
      </c>
      <c r="C28" s="453"/>
      <c r="D28" s="524"/>
      <c r="E28" s="88"/>
      <c r="F28" s="89"/>
      <c r="G28" s="90">
        <f>SUM(G21:G27)</f>
        <v>501850</v>
      </c>
    </row>
    <row r="29" spans="2:8" ht="15" x14ac:dyDescent="0.2">
      <c r="B29" s="507"/>
      <c r="C29" s="554"/>
      <c r="D29" s="554"/>
      <c r="E29" s="91"/>
      <c r="F29" s="91"/>
      <c r="G29" s="92"/>
    </row>
    <row r="30" spans="2:8" ht="14.25" x14ac:dyDescent="0.2">
      <c r="B30" s="509" t="s">
        <v>10</v>
      </c>
      <c r="C30" s="509"/>
      <c r="D30" s="509"/>
      <c r="E30" s="93"/>
      <c r="F30" s="93"/>
      <c r="G30" s="341">
        <v>70350</v>
      </c>
    </row>
    <row r="31" spans="2:8" ht="14.25" x14ac:dyDescent="0.2">
      <c r="B31" s="493" t="s">
        <v>816</v>
      </c>
      <c r="C31" s="493"/>
      <c r="D31" s="493"/>
      <c r="E31" s="95">
        <v>2</v>
      </c>
      <c r="F31" s="96" t="s">
        <v>813</v>
      </c>
      <c r="G31" s="342">
        <v>86300</v>
      </c>
    </row>
    <row r="32" spans="2:8" ht="14.25" x14ac:dyDescent="0.2">
      <c r="B32" s="510" t="s">
        <v>817</v>
      </c>
      <c r="C32" s="511"/>
      <c r="D32" s="512"/>
      <c r="E32" s="98">
        <v>2</v>
      </c>
      <c r="F32" s="98" t="s">
        <v>814</v>
      </c>
      <c r="G32" s="343">
        <v>86300</v>
      </c>
    </row>
    <row r="33" spans="2:7" ht="14.25" x14ac:dyDescent="0.2">
      <c r="B33" s="513" t="s">
        <v>818</v>
      </c>
      <c r="C33" s="513"/>
      <c r="D33" s="513"/>
      <c r="E33" s="95">
        <v>2</v>
      </c>
      <c r="F33" s="96" t="s">
        <v>815</v>
      </c>
      <c r="G33" s="342">
        <v>86300</v>
      </c>
    </row>
    <row r="34" spans="2:7" ht="14.25" x14ac:dyDescent="0.2">
      <c r="B34" s="510" t="s">
        <v>819</v>
      </c>
      <c r="C34" s="511"/>
      <c r="D34" s="512"/>
      <c r="E34" s="98">
        <v>2</v>
      </c>
      <c r="F34" s="98" t="s">
        <v>220</v>
      </c>
      <c r="G34" s="344">
        <v>86300</v>
      </c>
    </row>
    <row r="35" spans="2:7" ht="14.25" x14ac:dyDescent="0.2">
      <c r="B35" s="468" t="s">
        <v>295</v>
      </c>
      <c r="C35" s="469"/>
      <c r="D35" s="470"/>
      <c r="E35" s="102">
        <v>2</v>
      </c>
      <c r="F35" s="96" t="s">
        <v>221</v>
      </c>
      <c r="G35" s="345">
        <v>86300</v>
      </c>
    </row>
    <row r="36" spans="2:7" ht="14.25" x14ac:dyDescent="0.2">
      <c r="B36" s="481"/>
      <c r="C36" s="448"/>
      <c r="D36" s="449"/>
      <c r="E36" s="98"/>
      <c r="F36" s="98"/>
      <c r="G36" s="101"/>
    </row>
    <row r="37" spans="2:7" ht="15" x14ac:dyDescent="0.2">
      <c r="B37" s="495" t="s">
        <v>38</v>
      </c>
      <c r="C37" s="495"/>
      <c r="D37" s="495"/>
      <c r="E37" s="104"/>
      <c r="F37" s="105"/>
      <c r="G37" s="106">
        <f>SUM(G30:G36)</f>
        <v>501850</v>
      </c>
    </row>
    <row r="38" spans="2:7" ht="14.25" x14ac:dyDescent="0.2">
      <c r="B38" s="485"/>
      <c r="C38" s="486"/>
      <c r="D38" s="486"/>
      <c r="E38" s="486"/>
      <c r="F38" s="486"/>
      <c r="G38" s="487"/>
    </row>
    <row r="39" spans="2:7" ht="14.25" x14ac:dyDescent="0.2">
      <c r="B39" s="514" t="s">
        <v>10</v>
      </c>
      <c r="C39" s="514"/>
      <c r="D39" s="514"/>
      <c r="E39" s="107"/>
      <c r="F39" s="107"/>
      <c r="G39" s="346">
        <v>70350</v>
      </c>
    </row>
    <row r="40" spans="2:7" ht="14.25" x14ac:dyDescent="0.2">
      <c r="B40" s="502" t="s">
        <v>823</v>
      </c>
      <c r="C40" s="502"/>
      <c r="D40" s="502"/>
      <c r="E40" s="79">
        <v>3</v>
      </c>
      <c r="F40" s="80" t="s">
        <v>820</v>
      </c>
      <c r="G40" s="338">
        <v>86300</v>
      </c>
    </row>
    <row r="41" spans="2:7" ht="14.25" x14ac:dyDescent="0.2">
      <c r="B41" s="503" t="s">
        <v>824</v>
      </c>
      <c r="C41" s="503"/>
      <c r="D41" s="503"/>
      <c r="E41" s="109">
        <v>3</v>
      </c>
      <c r="F41" s="109" t="s">
        <v>821</v>
      </c>
      <c r="G41" s="347">
        <v>86300</v>
      </c>
    </row>
    <row r="42" spans="2:7" ht="14.25" x14ac:dyDescent="0.2">
      <c r="B42" s="502" t="s">
        <v>825</v>
      </c>
      <c r="C42" s="502"/>
      <c r="D42" s="502"/>
      <c r="E42" s="79">
        <v>3</v>
      </c>
      <c r="F42" s="80" t="s">
        <v>682</v>
      </c>
      <c r="G42" s="338">
        <v>86300</v>
      </c>
    </row>
    <row r="43" spans="2:7" ht="14.25" x14ac:dyDescent="0.2">
      <c r="B43" s="503" t="s">
        <v>826</v>
      </c>
      <c r="C43" s="503"/>
      <c r="D43" s="503"/>
      <c r="E43" s="109">
        <v>3</v>
      </c>
      <c r="F43" s="109" t="s">
        <v>822</v>
      </c>
      <c r="G43" s="347">
        <v>86300</v>
      </c>
    </row>
    <row r="44" spans="2:7" ht="14.25" x14ac:dyDescent="0.2">
      <c r="B44" s="501" t="s">
        <v>580</v>
      </c>
      <c r="C44" s="501"/>
      <c r="D44" s="501"/>
      <c r="E44" s="111">
        <v>3</v>
      </c>
      <c r="F44" s="80" t="s">
        <v>222</v>
      </c>
      <c r="G44" s="348">
        <v>86300</v>
      </c>
    </row>
    <row r="45" spans="2:7" ht="14.25" x14ac:dyDescent="0.2">
      <c r="B45" s="482"/>
      <c r="C45" s="483"/>
      <c r="D45" s="484"/>
      <c r="E45" s="109"/>
      <c r="F45" s="83"/>
      <c r="G45" s="110"/>
    </row>
    <row r="46" spans="2:7" ht="15" x14ac:dyDescent="0.2">
      <c r="B46" s="504" t="s">
        <v>38</v>
      </c>
      <c r="C46" s="504"/>
      <c r="D46" s="504"/>
      <c r="E46" s="113"/>
      <c r="F46" s="113"/>
      <c r="G46" s="114">
        <f>SUM(G39:G45)</f>
        <v>501850</v>
      </c>
    </row>
    <row r="47" spans="2:7" ht="14.25" x14ac:dyDescent="0.2">
      <c r="B47" s="488"/>
      <c r="C47" s="489"/>
      <c r="D47" s="489"/>
      <c r="E47" s="489"/>
      <c r="F47" s="489"/>
      <c r="G47" s="490"/>
    </row>
    <row r="48" spans="2:7" ht="14.25" x14ac:dyDescent="0.2">
      <c r="B48" s="497" t="s">
        <v>10</v>
      </c>
      <c r="C48" s="497"/>
      <c r="D48" s="497"/>
      <c r="E48" s="115"/>
      <c r="F48" s="115"/>
      <c r="G48" s="349">
        <v>70350</v>
      </c>
    </row>
    <row r="49" spans="2:7" ht="14.25" x14ac:dyDescent="0.2">
      <c r="B49" s="492" t="s">
        <v>829</v>
      </c>
      <c r="C49" s="492"/>
      <c r="D49" s="492"/>
      <c r="E49" s="117">
        <v>4</v>
      </c>
      <c r="F49" s="83" t="s">
        <v>827</v>
      </c>
      <c r="G49" s="350">
        <v>86300</v>
      </c>
    </row>
    <row r="50" spans="2:7" ht="14.25" x14ac:dyDescent="0.2">
      <c r="B50" s="491" t="s">
        <v>309</v>
      </c>
      <c r="C50" s="491"/>
      <c r="D50" s="491"/>
      <c r="E50" s="79">
        <v>4</v>
      </c>
      <c r="F50" s="79" t="s">
        <v>215</v>
      </c>
      <c r="G50" s="351">
        <v>86300</v>
      </c>
    </row>
    <row r="51" spans="2:7" ht="14.25" x14ac:dyDescent="0.2">
      <c r="B51" s="492" t="s">
        <v>830</v>
      </c>
      <c r="C51" s="492"/>
      <c r="D51" s="492"/>
      <c r="E51" s="117">
        <v>4</v>
      </c>
      <c r="F51" s="83" t="s">
        <v>828</v>
      </c>
      <c r="G51" s="350">
        <v>86300</v>
      </c>
    </row>
    <row r="52" spans="2:7" ht="14.25" x14ac:dyDescent="0.2">
      <c r="B52" s="491" t="s">
        <v>302</v>
      </c>
      <c r="C52" s="491"/>
      <c r="D52" s="491"/>
      <c r="E52" s="79">
        <v>4</v>
      </c>
      <c r="F52" s="79" t="s">
        <v>224</v>
      </c>
      <c r="G52" s="351">
        <v>86300</v>
      </c>
    </row>
    <row r="53" spans="2:7" ht="14.25" x14ac:dyDescent="0.2">
      <c r="B53" s="492" t="s">
        <v>291</v>
      </c>
      <c r="C53" s="492"/>
      <c r="D53" s="492"/>
      <c r="E53" s="117">
        <v>4</v>
      </c>
      <c r="F53" s="83" t="s">
        <v>234</v>
      </c>
      <c r="G53" s="350">
        <v>86300</v>
      </c>
    </row>
    <row r="54" spans="2:7" ht="14.25" x14ac:dyDescent="0.2">
      <c r="B54" s="505"/>
      <c r="C54" s="505"/>
      <c r="D54" s="505"/>
      <c r="E54" s="79"/>
      <c r="F54" s="79"/>
      <c r="G54" s="119"/>
    </row>
    <row r="55" spans="2:7" ht="15" x14ac:dyDescent="0.2">
      <c r="B55" s="496" t="s">
        <v>38</v>
      </c>
      <c r="C55" s="496"/>
      <c r="D55" s="496"/>
      <c r="E55" s="120"/>
      <c r="F55" s="120"/>
      <c r="G55" s="121">
        <f>SUM(G48:G54)</f>
        <v>501850</v>
      </c>
    </row>
    <row r="56" spans="2:7" ht="14.25" x14ac:dyDescent="0.2">
      <c r="B56" s="122"/>
      <c r="C56" s="123"/>
      <c r="D56" s="123"/>
      <c r="E56" s="124"/>
      <c r="F56" s="124"/>
      <c r="G56" s="125"/>
    </row>
    <row r="57" spans="2:7" ht="14.25" x14ac:dyDescent="0.2">
      <c r="B57" s="497" t="s">
        <v>10</v>
      </c>
      <c r="C57" s="497"/>
      <c r="D57" s="497"/>
      <c r="E57" s="115"/>
      <c r="F57" s="115"/>
      <c r="G57" s="349">
        <v>70350</v>
      </c>
    </row>
    <row r="58" spans="2:7" ht="14.25" x14ac:dyDescent="0.2">
      <c r="B58" s="492" t="s">
        <v>833</v>
      </c>
      <c r="C58" s="492"/>
      <c r="D58" s="492"/>
      <c r="E58" s="117">
        <v>5</v>
      </c>
      <c r="F58" s="117" t="s">
        <v>666</v>
      </c>
      <c r="G58" s="350">
        <v>86300</v>
      </c>
    </row>
    <row r="59" spans="2:7" ht="14.25" x14ac:dyDescent="0.2">
      <c r="B59" s="491" t="s">
        <v>834</v>
      </c>
      <c r="C59" s="491"/>
      <c r="D59" s="491"/>
      <c r="E59" s="79">
        <v>5</v>
      </c>
      <c r="F59" s="79" t="s">
        <v>831</v>
      </c>
      <c r="G59" s="351">
        <v>86300</v>
      </c>
    </row>
    <row r="60" spans="2:7" ht="14.25" x14ac:dyDescent="0.2">
      <c r="B60" s="492" t="s">
        <v>835</v>
      </c>
      <c r="C60" s="492"/>
      <c r="D60" s="492"/>
      <c r="E60" s="117">
        <v>5</v>
      </c>
      <c r="F60" s="117" t="s">
        <v>832</v>
      </c>
      <c r="G60" s="350">
        <v>86300</v>
      </c>
    </row>
    <row r="61" spans="2:7" ht="14.25" x14ac:dyDescent="0.2">
      <c r="B61" s="491" t="s">
        <v>696</v>
      </c>
      <c r="C61" s="491"/>
      <c r="D61" s="491"/>
      <c r="E61" s="79">
        <v>5</v>
      </c>
      <c r="F61" s="79" t="s">
        <v>713</v>
      </c>
      <c r="G61" s="351">
        <v>86300</v>
      </c>
    </row>
    <row r="62" spans="2:7" ht="14.25" x14ac:dyDescent="0.2">
      <c r="B62" s="492" t="s">
        <v>130</v>
      </c>
      <c r="C62" s="492"/>
      <c r="D62" s="492"/>
      <c r="E62" s="117">
        <v>5</v>
      </c>
      <c r="F62" s="117" t="s">
        <v>226</v>
      </c>
      <c r="G62" s="350">
        <v>86300</v>
      </c>
    </row>
    <row r="63" spans="2:7" ht="14.25" x14ac:dyDescent="0.2">
      <c r="B63" s="505"/>
      <c r="C63" s="505"/>
      <c r="D63" s="505"/>
      <c r="E63" s="79"/>
      <c r="F63" s="79"/>
      <c r="G63" s="119"/>
    </row>
    <row r="64" spans="2:7" ht="15" x14ac:dyDescent="0.2">
      <c r="B64" s="496" t="s">
        <v>38</v>
      </c>
      <c r="C64" s="496"/>
      <c r="D64" s="496"/>
      <c r="E64" s="120"/>
      <c r="F64" s="120"/>
      <c r="G64" s="121">
        <f>SUM(G57:G63)</f>
        <v>501850</v>
      </c>
    </row>
    <row r="65" spans="2:7" ht="14.25" x14ac:dyDescent="0.2">
      <c r="B65" s="122"/>
      <c r="C65" s="123"/>
      <c r="D65" s="123"/>
      <c r="E65" s="124"/>
      <c r="F65" s="124"/>
      <c r="G65" s="125"/>
    </row>
    <row r="66" spans="2:7" ht="14.25" x14ac:dyDescent="0.2">
      <c r="B66" s="497" t="s">
        <v>10</v>
      </c>
      <c r="C66" s="497"/>
      <c r="D66" s="497"/>
      <c r="E66" s="115"/>
      <c r="F66" s="115"/>
      <c r="G66" s="349">
        <v>70350</v>
      </c>
    </row>
    <row r="67" spans="2:7" ht="14.25" x14ac:dyDescent="0.2">
      <c r="B67" s="492" t="s">
        <v>841</v>
      </c>
      <c r="C67" s="492"/>
      <c r="D67" s="492"/>
      <c r="E67" s="117">
        <v>6</v>
      </c>
      <c r="F67" s="117" t="s">
        <v>836</v>
      </c>
      <c r="G67" s="350">
        <v>86300</v>
      </c>
    </row>
    <row r="68" spans="2:7" ht="14.25" x14ac:dyDescent="0.2">
      <c r="B68" s="491" t="s">
        <v>842</v>
      </c>
      <c r="C68" s="491"/>
      <c r="D68" s="491"/>
      <c r="E68" s="79">
        <v>6</v>
      </c>
      <c r="F68" s="79" t="s">
        <v>837</v>
      </c>
      <c r="G68" s="351">
        <v>86300</v>
      </c>
    </row>
    <row r="69" spans="2:7" ht="14.25" x14ac:dyDescent="0.2">
      <c r="B69" s="492" t="s">
        <v>844</v>
      </c>
      <c r="C69" s="492"/>
      <c r="D69" s="492"/>
      <c r="E69" s="117">
        <v>6</v>
      </c>
      <c r="F69" s="117" t="s">
        <v>838</v>
      </c>
      <c r="G69" s="350">
        <v>86300</v>
      </c>
    </row>
    <row r="70" spans="2:7" ht="14.25" x14ac:dyDescent="0.2">
      <c r="B70" s="491" t="s">
        <v>845</v>
      </c>
      <c r="C70" s="491"/>
      <c r="D70" s="491"/>
      <c r="E70" s="79">
        <v>6</v>
      </c>
      <c r="F70" s="79" t="s">
        <v>839</v>
      </c>
      <c r="G70" s="351">
        <v>86300</v>
      </c>
    </row>
    <row r="71" spans="2:7" ht="14.25" x14ac:dyDescent="0.2">
      <c r="B71" s="441" t="s">
        <v>846</v>
      </c>
      <c r="C71" s="442"/>
      <c r="D71" s="562"/>
      <c r="E71" s="117">
        <v>6</v>
      </c>
      <c r="F71" s="117" t="s">
        <v>840</v>
      </c>
      <c r="G71" s="350">
        <v>86300</v>
      </c>
    </row>
    <row r="72" spans="2:7" ht="14.25" x14ac:dyDescent="0.2">
      <c r="B72" s="498"/>
      <c r="C72" s="475"/>
      <c r="D72" s="499"/>
      <c r="E72" s="79"/>
      <c r="F72" s="79"/>
      <c r="G72" s="119"/>
    </row>
    <row r="73" spans="2:7" ht="15" x14ac:dyDescent="0.2">
      <c r="B73" s="496" t="s">
        <v>38</v>
      </c>
      <c r="C73" s="496"/>
      <c r="D73" s="496"/>
      <c r="E73" s="120"/>
      <c r="F73" s="120"/>
      <c r="G73" s="121">
        <f>SUM(G66:G72)</f>
        <v>501850</v>
      </c>
    </row>
    <row r="74" spans="2:7" ht="14.25" x14ac:dyDescent="0.2">
      <c r="B74" s="126"/>
      <c r="C74" s="127"/>
      <c r="D74" s="127"/>
      <c r="E74" s="128"/>
      <c r="F74" s="128"/>
      <c r="G74" s="129"/>
    </row>
    <row r="75" spans="2:7" ht="14.25" x14ac:dyDescent="0.2">
      <c r="B75" s="462" t="s">
        <v>10</v>
      </c>
      <c r="C75" s="463"/>
      <c r="D75" s="464"/>
      <c r="E75" s="93"/>
      <c r="F75" s="93"/>
      <c r="G75" s="352">
        <v>70350</v>
      </c>
    </row>
    <row r="76" spans="2:7" ht="14.25" x14ac:dyDescent="0.2">
      <c r="B76" s="468" t="s">
        <v>851</v>
      </c>
      <c r="C76" s="469"/>
      <c r="D76" s="470"/>
      <c r="E76" s="102">
        <v>7</v>
      </c>
      <c r="F76" s="117" t="s">
        <v>847</v>
      </c>
      <c r="G76" s="345">
        <v>86300</v>
      </c>
    </row>
    <row r="77" spans="2:7" ht="14.25" x14ac:dyDescent="0.2">
      <c r="B77" s="471" t="s">
        <v>311</v>
      </c>
      <c r="C77" s="472"/>
      <c r="D77" s="473"/>
      <c r="E77" s="98">
        <v>7</v>
      </c>
      <c r="F77" s="79" t="s">
        <v>719</v>
      </c>
      <c r="G77" s="344">
        <v>86300</v>
      </c>
    </row>
    <row r="78" spans="2:7" ht="14.25" x14ac:dyDescent="0.2">
      <c r="B78" s="468" t="s">
        <v>852</v>
      </c>
      <c r="C78" s="469"/>
      <c r="D78" s="470"/>
      <c r="E78" s="102">
        <v>7</v>
      </c>
      <c r="F78" s="117" t="s">
        <v>848</v>
      </c>
      <c r="G78" s="345">
        <v>86300</v>
      </c>
    </row>
    <row r="79" spans="2:7" ht="14.25" x14ac:dyDescent="0.2">
      <c r="B79" s="471" t="s">
        <v>853</v>
      </c>
      <c r="C79" s="472"/>
      <c r="D79" s="473"/>
      <c r="E79" s="98">
        <v>7</v>
      </c>
      <c r="F79" s="79" t="s">
        <v>849</v>
      </c>
      <c r="G79" s="344">
        <v>86300</v>
      </c>
    </row>
    <row r="80" spans="2:7" ht="14.25" x14ac:dyDescent="0.2">
      <c r="B80" s="468" t="s">
        <v>854</v>
      </c>
      <c r="C80" s="469"/>
      <c r="D80" s="470"/>
      <c r="E80" s="102">
        <v>7</v>
      </c>
      <c r="F80" s="117" t="s">
        <v>850</v>
      </c>
      <c r="G80" s="345">
        <v>86300</v>
      </c>
    </row>
    <row r="81" spans="2:7" ht="14.25" x14ac:dyDescent="0.2">
      <c r="B81" s="474"/>
      <c r="C81" s="475"/>
      <c r="D81" s="476"/>
      <c r="E81" s="98"/>
      <c r="F81" s="98"/>
      <c r="G81" s="101"/>
    </row>
    <row r="82" spans="2:7" ht="15" x14ac:dyDescent="0.2">
      <c r="B82" s="495" t="s">
        <v>38</v>
      </c>
      <c r="C82" s="495"/>
      <c r="D82" s="495"/>
      <c r="E82" s="131"/>
      <c r="F82" s="131"/>
      <c r="G82" s="106">
        <f>SUM(G75:G81)</f>
        <v>501850</v>
      </c>
    </row>
    <row r="83" spans="2:7" ht="14.25" x14ac:dyDescent="0.2">
      <c r="B83" s="132"/>
      <c r="C83" s="133"/>
      <c r="D83" s="133"/>
      <c r="E83" s="134"/>
      <c r="F83" s="134"/>
      <c r="G83" s="135"/>
    </row>
    <row r="84" spans="2:7" ht="14.25" x14ac:dyDescent="0.2">
      <c r="B84" s="462" t="s">
        <v>10</v>
      </c>
      <c r="C84" s="463"/>
      <c r="D84" s="464"/>
      <c r="E84" s="93"/>
      <c r="F84" s="93"/>
      <c r="G84" s="352">
        <v>70350</v>
      </c>
    </row>
    <row r="85" spans="2:7" ht="14.25" x14ac:dyDescent="0.2">
      <c r="B85" s="468" t="s">
        <v>859</v>
      </c>
      <c r="C85" s="469"/>
      <c r="D85" s="470"/>
      <c r="E85" s="102">
        <v>7</v>
      </c>
      <c r="F85" s="117" t="s">
        <v>855</v>
      </c>
      <c r="G85" s="345">
        <v>86300</v>
      </c>
    </row>
    <row r="86" spans="2:7" ht="14.25" x14ac:dyDescent="0.2">
      <c r="B86" s="471" t="s">
        <v>860</v>
      </c>
      <c r="C86" s="472"/>
      <c r="D86" s="473"/>
      <c r="E86" s="98">
        <v>7</v>
      </c>
      <c r="F86" s="79" t="s">
        <v>856</v>
      </c>
      <c r="G86" s="344">
        <v>86300</v>
      </c>
    </row>
    <row r="87" spans="2:7" ht="14.25" x14ac:dyDescent="0.2">
      <c r="B87" s="468" t="s">
        <v>861</v>
      </c>
      <c r="C87" s="469"/>
      <c r="D87" s="470"/>
      <c r="E87" s="102">
        <v>7</v>
      </c>
      <c r="F87" s="117" t="s">
        <v>857</v>
      </c>
      <c r="G87" s="345">
        <v>86300</v>
      </c>
    </row>
    <row r="88" spans="2:7" ht="14.25" x14ac:dyDescent="0.2">
      <c r="B88" s="471" t="s">
        <v>862</v>
      </c>
      <c r="C88" s="472"/>
      <c r="D88" s="473"/>
      <c r="E88" s="98">
        <v>7</v>
      </c>
      <c r="F88" s="79" t="s">
        <v>858</v>
      </c>
      <c r="G88" s="344">
        <v>86300</v>
      </c>
    </row>
    <row r="89" spans="2:7" ht="14.25" x14ac:dyDescent="0.2">
      <c r="B89" s="468" t="s">
        <v>651</v>
      </c>
      <c r="C89" s="469"/>
      <c r="D89" s="470"/>
      <c r="E89" s="102">
        <v>7</v>
      </c>
      <c r="F89" s="117" t="s">
        <v>242</v>
      </c>
      <c r="G89" s="345">
        <v>86300</v>
      </c>
    </row>
    <row r="90" spans="2:7" ht="14.25" x14ac:dyDescent="0.2">
      <c r="B90" s="474"/>
      <c r="C90" s="475"/>
      <c r="D90" s="476"/>
      <c r="E90" s="98"/>
      <c r="F90" s="98"/>
      <c r="G90" s="101"/>
    </row>
    <row r="91" spans="2:7" ht="15" x14ac:dyDescent="0.2">
      <c r="B91" s="495" t="s">
        <v>38</v>
      </c>
      <c r="C91" s="495"/>
      <c r="D91" s="495"/>
      <c r="E91" s="131"/>
      <c r="F91" s="131"/>
      <c r="G91" s="106">
        <f>SUM(G84:G90)</f>
        <v>501850</v>
      </c>
    </row>
    <row r="92" spans="2:7" ht="14.25" x14ac:dyDescent="0.2">
      <c r="B92" s="559"/>
      <c r="C92" s="560"/>
      <c r="D92" s="560"/>
      <c r="E92" s="560"/>
      <c r="F92" s="560"/>
      <c r="G92" s="561"/>
    </row>
    <row r="93" spans="2:7" ht="14.25" x14ac:dyDescent="0.2">
      <c r="B93" s="136" t="s">
        <v>171</v>
      </c>
      <c r="C93" s="137"/>
      <c r="D93" s="138"/>
      <c r="E93" s="139"/>
      <c r="F93" s="140"/>
      <c r="G93" s="141">
        <v>21000</v>
      </c>
    </row>
    <row r="94" spans="2:7" ht="14.25" x14ac:dyDescent="0.2">
      <c r="B94" s="436" t="s">
        <v>172</v>
      </c>
      <c r="C94" s="377"/>
      <c r="D94" s="437"/>
      <c r="E94" s="142"/>
      <c r="F94" s="102"/>
      <c r="G94" s="103">
        <v>135600</v>
      </c>
    </row>
    <row r="95" spans="2:7" ht="14.25" x14ac:dyDescent="0.2">
      <c r="B95" s="447"/>
      <c r="C95" s="448"/>
      <c r="D95" s="449"/>
      <c r="E95" s="98"/>
      <c r="F95" s="143"/>
      <c r="G95" s="101"/>
    </row>
    <row r="96" spans="2:7" ht="15" x14ac:dyDescent="0.2">
      <c r="B96" s="452" t="s">
        <v>38</v>
      </c>
      <c r="C96" s="453"/>
      <c r="D96" s="454"/>
      <c r="E96" s="104"/>
      <c r="F96" s="105"/>
      <c r="G96" s="106">
        <f>SUM(G93:G95)</f>
        <v>156600</v>
      </c>
    </row>
    <row r="98" spans="2:7" ht="15" customHeight="1" x14ac:dyDescent="0.25">
      <c r="B98" s="414" t="s">
        <v>17</v>
      </c>
      <c r="C98" s="414"/>
      <c r="D98" s="188"/>
      <c r="E98" s="189"/>
      <c r="F98" s="355"/>
      <c r="G98" s="356"/>
    </row>
    <row r="99" spans="2:7" ht="15" customHeight="1" x14ac:dyDescent="0.2">
      <c r="B99" s="401" t="s">
        <v>18</v>
      </c>
      <c r="C99" s="401"/>
      <c r="D99" s="401"/>
      <c r="E99" s="401"/>
      <c r="F99" s="193" t="s">
        <v>2</v>
      </c>
      <c r="G99" s="357">
        <f>G96+G91+G82+G73+G64+G55+G46+G37+G28</f>
        <v>4171400</v>
      </c>
    </row>
    <row r="100" spans="2:7" ht="14.25" customHeight="1" x14ac:dyDescent="0.2">
      <c r="B100" s="401" t="s">
        <v>550</v>
      </c>
      <c r="C100" s="401"/>
      <c r="D100" s="401"/>
      <c r="E100" s="401"/>
      <c r="F100" s="73"/>
      <c r="G100" s="73"/>
    </row>
    <row r="101" spans="2:7" ht="15" customHeight="1" x14ac:dyDescent="0.2">
      <c r="B101" s="401" t="s">
        <v>21</v>
      </c>
      <c r="C101" s="401"/>
      <c r="D101" s="401"/>
      <c r="E101" s="401"/>
      <c r="F101" s="401"/>
      <c r="G101" s="73"/>
    </row>
    <row r="102" spans="2:7" ht="15" customHeight="1" x14ac:dyDescent="0.2">
      <c r="B102" s="401" t="s">
        <v>551</v>
      </c>
      <c r="C102" s="401"/>
      <c r="D102" s="401"/>
      <c r="E102" s="401"/>
      <c r="F102" s="401"/>
      <c r="G102" s="73"/>
    </row>
    <row r="103" spans="2:7" ht="14.25" customHeight="1" x14ac:dyDescent="0.2">
      <c r="B103" s="401" t="s">
        <v>471</v>
      </c>
      <c r="C103" s="401"/>
      <c r="D103" s="401"/>
      <c r="E103" s="401"/>
      <c r="F103" s="401"/>
      <c r="G103" s="401"/>
    </row>
    <row r="104" spans="2:7" ht="14.25" customHeight="1" x14ac:dyDescent="0.2">
      <c r="B104" s="401" t="s">
        <v>22</v>
      </c>
      <c r="C104" s="401"/>
      <c r="D104" s="401"/>
      <c r="E104" s="401"/>
      <c r="F104" s="401"/>
      <c r="G104" s="167"/>
    </row>
    <row r="105" spans="2:7" ht="14.25" customHeight="1" x14ac:dyDescent="0.2">
      <c r="B105" s="401" t="s">
        <v>24</v>
      </c>
      <c r="C105" s="401"/>
      <c r="D105" s="401"/>
      <c r="E105" s="401"/>
      <c r="F105" s="401"/>
      <c r="G105" s="283"/>
    </row>
    <row r="106" spans="2:7" ht="12.75" customHeight="1" x14ac:dyDescent="0.2">
      <c r="B106" s="148"/>
      <c r="C106" s="148"/>
      <c r="D106" s="148"/>
      <c r="E106" s="148"/>
      <c r="F106" s="148"/>
      <c r="G106" s="148"/>
    </row>
    <row r="107" spans="2:7" x14ac:dyDescent="0.2">
      <c r="B107" s="148"/>
      <c r="C107" s="148"/>
      <c r="D107" s="148"/>
      <c r="E107" s="148"/>
      <c r="F107" s="148"/>
      <c r="G107" s="148"/>
    </row>
    <row r="108" spans="2:7" x14ac:dyDescent="0.2">
      <c r="B108" s="148"/>
      <c r="C108" s="148"/>
      <c r="D108" s="148"/>
      <c r="E108" s="148"/>
      <c r="F108" s="148"/>
      <c r="G108" s="148"/>
    </row>
    <row r="109" spans="2:7" x14ac:dyDescent="0.2">
      <c r="B109" s="148"/>
      <c r="C109" s="148"/>
      <c r="D109" s="148"/>
      <c r="E109" s="148"/>
      <c r="F109" s="148"/>
      <c r="G109" s="148"/>
    </row>
    <row r="110" spans="2:7" x14ac:dyDescent="0.2">
      <c r="B110" s="148"/>
      <c r="C110" s="148"/>
      <c r="D110" s="148"/>
      <c r="E110" s="148"/>
      <c r="F110" s="148"/>
      <c r="G110" s="148"/>
    </row>
    <row r="111" spans="2:7" x14ac:dyDescent="0.2">
      <c r="B111" s="148"/>
      <c r="C111" s="148"/>
      <c r="D111" s="148"/>
      <c r="E111" s="148"/>
      <c r="F111" s="148"/>
      <c r="G111" s="148"/>
    </row>
    <row r="112" spans="2:7" x14ac:dyDescent="0.2">
      <c r="B112" s="148"/>
      <c r="C112" s="148"/>
      <c r="D112" s="148"/>
      <c r="E112" s="148"/>
      <c r="F112" s="148"/>
      <c r="G112" s="148"/>
    </row>
    <row r="113" spans="2:7" x14ac:dyDescent="0.2">
      <c r="B113" s="571" t="s">
        <v>549</v>
      </c>
      <c r="C113" s="571"/>
      <c r="D113" s="571"/>
      <c r="E113" s="570" t="s">
        <v>19</v>
      </c>
      <c r="F113" s="570"/>
      <c r="G113" s="570"/>
    </row>
    <row r="114" spans="2:7" x14ac:dyDescent="0.2">
      <c r="B114" s="48"/>
      <c r="C114" s="48"/>
      <c r="D114" s="48"/>
      <c r="E114" s="48"/>
      <c r="F114" s="48"/>
      <c r="G114" s="48"/>
    </row>
  </sheetData>
  <mergeCells count="94">
    <mergeCell ref="B105:F105"/>
    <mergeCell ref="E113:G113"/>
    <mergeCell ref="B113:D113"/>
    <mergeCell ref="B99:E99"/>
    <mergeCell ref="B100:E100"/>
    <mergeCell ref="B101:F101"/>
    <mergeCell ref="B102:F102"/>
    <mergeCell ref="B103:G103"/>
    <mergeCell ref="B104:F104"/>
    <mergeCell ref="B98:C98"/>
    <mergeCell ref="B82:D82"/>
    <mergeCell ref="B85:D85"/>
    <mergeCell ref="B86:D86"/>
    <mergeCell ref="B87:D87"/>
    <mergeCell ref="B88:D88"/>
    <mergeCell ref="B89:D89"/>
    <mergeCell ref="B92:G92"/>
    <mergeCell ref="B94:D94"/>
    <mergeCell ref="B95:D95"/>
    <mergeCell ref="B96:D96"/>
    <mergeCell ref="B84:D84"/>
    <mergeCell ref="B90:D90"/>
    <mergeCell ref="B91:D91"/>
    <mergeCell ref="B46:D46"/>
    <mergeCell ref="B47:G47"/>
    <mergeCell ref="B75:D75"/>
    <mergeCell ref="B55:D55"/>
    <mergeCell ref="B57:D57"/>
    <mergeCell ref="B58:D58"/>
    <mergeCell ref="B59:D59"/>
    <mergeCell ref="B60:D60"/>
    <mergeCell ref="B61:D61"/>
    <mergeCell ref="B69:D69"/>
    <mergeCell ref="B70:D70"/>
    <mergeCell ref="B71:D71"/>
    <mergeCell ref="B72:D72"/>
    <mergeCell ref="B73:D73"/>
    <mergeCell ref="B48:D48"/>
    <mergeCell ref="B64:D64"/>
    <mergeCell ref="B31:D31"/>
    <mergeCell ref="B32:D32"/>
    <mergeCell ref="B33:D33"/>
    <mergeCell ref="B34:D34"/>
    <mergeCell ref="B35:D35"/>
    <mergeCell ref="B40:D40"/>
    <mergeCell ref="B41:D41"/>
    <mergeCell ref="B42:D42"/>
    <mergeCell ref="B37:D37"/>
    <mergeCell ref="B38:G38"/>
    <mergeCell ref="B43:D43"/>
    <mergeCell ref="B44:D44"/>
    <mergeCell ref="B45:D45"/>
    <mergeCell ref="B20:D20"/>
    <mergeCell ref="B21:D21"/>
    <mergeCell ref="B22:D22"/>
    <mergeCell ref="B23:D23"/>
    <mergeCell ref="B24:D24"/>
    <mergeCell ref="B25:D25"/>
    <mergeCell ref="B27:D27"/>
    <mergeCell ref="B28:D28"/>
    <mergeCell ref="B29:D29"/>
    <mergeCell ref="B30:D30"/>
    <mergeCell ref="B26:D26"/>
    <mergeCell ref="B36:D36"/>
    <mergeCell ref="B39:D39"/>
    <mergeCell ref="B78:D78"/>
    <mergeCell ref="B79:D79"/>
    <mergeCell ref="B80:D80"/>
    <mergeCell ref="B81:D81"/>
    <mergeCell ref="B76:D76"/>
    <mergeCell ref="B77:D77"/>
    <mergeCell ref="B66:D66"/>
    <mergeCell ref="B67:D67"/>
    <mergeCell ref="B68:D68"/>
    <mergeCell ref="B62:D62"/>
    <mergeCell ref="B63:D63"/>
    <mergeCell ref="B51:D51"/>
    <mergeCell ref="B52:D52"/>
    <mergeCell ref="B53:D53"/>
    <mergeCell ref="B54:D54"/>
    <mergeCell ref="B49:D49"/>
    <mergeCell ref="B50:D50"/>
    <mergeCell ref="B18:C18"/>
    <mergeCell ref="E3:G4"/>
    <mergeCell ref="B7:C7"/>
    <mergeCell ref="B8:C8"/>
    <mergeCell ref="B9:C9"/>
    <mergeCell ref="B10:C10"/>
    <mergeCell ref="B11:C11"/>
    <mergeCell ref="B14:C14"/>
    <mergeCell ref="B15:C15"/>
    <mergeCell ref="E13:H14"/>
    <mergeCell ref="B16:C16"/>
    <mergeCell ref="B17:C17"/>
  </mergeCells>
  <pageMargins left="0.25" right="0.25" top="0.75" bottom="0.75" header="0.3" footer="0.3"/>
  <pageSetup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C8952-5EB8-4394-BF1E-E1C0CBBAB782}">
  <sheetPr>
    <tabColor rgb="FF8496B0"/>
    <outlinePr summaryBelow="0" summaryRight="0"/>
    <pageSetUpPr fitToPage="1"/>
  </sheetPr>
  <dimension ref="A1:I63"/>
  <sheetViews>
    <sheetView showGridLines="0" topLeftCell="A55" zoomScaleNormal="100" workbookViewId="0">
      <selection activeCell="A40" sqref="A1:XFD1048576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4.140625" bestFit="1" customWidth="1"/>
    <col min="6" max="6" width="22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174</v>
      </c>
      <c r="C8" s="397"/>
      <c r="D8" s="1"/>
      <c r="E8" s="58"/>
      <c r="F8" s="60"/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415" t="s">
        <v>467</v>
      </c>
      <c r="F13" s="415"/>
      <c r="G13" s="415"/>
      <c r="H13" s="18"/>
    </row>
    <row r="14" spans="1:8" ht="15.75" customHeight="1" x14ac:dyDescent="0.2">
      <c r="A14" s="13"/>
      <c r="B14" s="72" t="s">
        <v>9</v>
      </c>
      <c r="C14" s="72"/>
      <c r="D14" s="70"/>
      <c r="E14" s="403"/>
      <c r="F14" s="403"/>
      <c r="G14" s="403"/>
      <c r="H14" s="37"/>
    </row>
    <row r="15" spans="1:8" ht="4.5" customHeight="1" x14ac:dyDescent="0.2">
      <c r="A15" s="13"/>
      <c r="B15" s="70"/>
      <c r="C15" s="70"/>
      <c r="D15" s="70"/>
      <c r="E15" s="70"/>
      <c r="F15" s="70"/>
      <c r="G15" s="73"/>
    </row>
    <row r="16" spans="1:8" ht="18" customHeight="1" x14ac:dyDescent="0.2">
      <c r="A16" s="13"/>
      <c r="B16" s="70" t="s">
        <v>61</v>
      </c>
      <c r="C16" s="73"/>
      <c r="D16" s="70"/>
      <c r="E16" s="73"/>
      <c r="F16" s="73"/>
      <c r="G16" s="73"/>
      <c r="H16" s="20"/>
    </row>
    <row r="17" spans="1:8" ht="18" customHeight="1" x14ac:dyDescent="0.2">
      <c r="A17" s="13"/>
      <c r="B17" s="377" t="s">
        <v>62</v>
      </c>
      <c r="C17" s="378"/>
      <c r="D17" s="70"/>
      <c r="E17" s="377"/>
      <c r="F17" s="377"/>
      <c r="G17" s="378"/>
      <c r="H17" s="20"/>
    </row>
    <row r="18" spans="1:8" ht="18" customHeight="1" x14ac:dyDescent="0.2">
      <c r="A18" s="13"/>
      <c r="B18" s="377" t="s">
        <v>63</v>
      </c>
      <c r="C18" s="378"/>
      <c r="D18" s="70"/>
      <c r="E18" s="377"/>
      <c r="F18" s="377"/>
      <c r="G18" s="378"/>
      <c r="H18" s="20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20"/>
    </row>
    <row r="20" spans="1:8" ht="18" customHeight="1" x14ac:dyDescent="0.2">
      <c r="A20" s="13"/>
      <c r="B20" s="69"/>
      <c r="C20" s="69"/>
      <c r="D20" s="67"/>
      <c r="E20" s="416"/>
      <c r="F20" s="416"/>
      <c r="G20" s="390"/>
      <c r="H20" s="21"/>
    </row>
    <row r="21" spans="1:8" ht="4.5" customHeight="1" x14ac:dyDescent="0.2">
      <c r="A21" s="13"/>
      <c r="B21" s="63"/>
      <c r="C21" s="63"/>
      <c r="D21" s="63"/>
      <c r="E21" s="63"/>
      <c r="F21" s="63"/>
      <c r="G21" s="63"/>
      <c r="H21" s="15"/>
    </row>
    <row r="22" spans="1:8" ht="18" customHeight="1" x14ac:dyDescent="0.2">
      <c r="A22" s="13"/>
      <c r="B22" s="417" t="s">
        <v>11</v>
      </c>
      <c r="C22" s="418"/>
      <c r="D22" s="418"/>
      <c r="E22" s="170" t="s">
        <v>27</v>
      </c>
      <c r="F22" s="170" t="s">
        <v>28</v>
      </c>
      <c r="G22" s="171" t="s">
        <v>29</v>
      </c>
      <c r="H22" s="22"/>
    </row>
    <row r="23" spans="1:8" ht="18" customHeight="1" x14ac:dyDescent="0.2">
      <c r="A23" s="13"/>
      <c r="B23" s="433" t="s">
        <v>34</v>
      </c>
      <c r="C23" s="434"/>
      <c r="D23" s="372"/>
      <c r="E23" s="213">
        <v>1</v>
      </c>
      <c r="F23" s="213" t="s">
        <v>30</v>
      </c>
      <c r="G23" s="214">
        <v>156000</v>
      </c>
      <c r="H23" s="23"/>
    </row>
    <row r="24" spans="1:8" ht="18" customHeight="1" x14ac:dyDescent="0.2">
      <c r="A24" s="13"/>
      <c r="B24" s="385" t="s">
        <v>35</v>
      </c>
      <c r="C24" s="378"/>
      <c r="D24" s="384"/>
      <c r="E24" s="95">
        <v>1</v>
      </c>
      <c r="F24" s="215" t="s">
        <v>31</v>
      </c>
      <c r="G24" s="185">
        <v>156000</v>
      </c>
      <c r="H24" s="23"/>
    </row>
    <row r="25" spans="1:8" ht="18" customHeight="1" x14ac:dyDescent="0.2">
      <c r="A25" s="13"/>
      <c r="B25" s="383" t="s">
        <v>36</v>
      </c>
      <c r="C25" s="378"/>
      <c r="D25" s="384"/>
      <c r="E25" s="143">
        <v>1</v>
      </c>
      <c r="F25" s="143" t="s">
        <v>32</v>
      </c>
      <c r="G25" s="216">
        <v>156000</v>
      </c>
      <c r="H25" s="23"/>
    </row>
    <row r="26" spans="1:8" ht="18" customHeight="1" x14ac:dyDescent="0.2">
      <c r="A26" s="13"/>
      <c r="B26" s="385" t="s">
        <v>37</v>
      </c>
      <c r="C26" s="378"/>
      <c r="D26" s="384"/>
      <c r="E26" s="95">
        <v>1</v>
      </c>
      <c r="F26" s="215" t="s">
        <v>33</v>
      </c>
      <c r="G26" s="185">
        <v>156000</v>
      </c>
      <c r="H26" s="23"/>
    </row>
    <row r="27" spans="1:8" ht="18" customHeight="1" x14ac:dyDescent="0.2">
      <c r="A27" s="13"/>
      <c r="B27" s="383"/>
      <c r="C27" s="378"/>
      <c r="D27" s="384"/>
      <c r="E27" s="217"/>
      <c r="F27" s="217"/>
      <c r="G27" s="216"/>
      <c r="H27" s="23"/>
    </row>
    <row r="28" spans="1:8" ht="18" customHeight="1" x14ac:dyDescent="0.2">
      <c r="A28" s="13"/>
      <c r="B28" s="218" t="s">
        <v>38</v>
      </c>
      <c r="C28" s="219"/>
      <c r="D28" s="220"/>
      <c r="E28" s="221"/>
      <c r="F28" s="222"/>
      <c r="G28" s="223">
        <f>SUM(G23:G27)</f>
        <v>624000</v>
      </c>
      <c r="H28" s="23"/>
    </row>
    <row r="29" spans="1:8" ht="18" customHeight="1" x14ac:dyDescent="0.2">
      <c r="A29" s="13"/>
      <c r="B29" s="419"/>
      <c r="C29" s="420"/>
      <c r="D29" s="420"/>
      <c r="E29" s="75"/>
      <c r="F29" s="75"/>
      <c r="G29" s="76"/>
      <c r="H29" s="23"/>
    </row>
    <row r="30" spans="1:8" ht="18" customHeight="1" x14ac:dyDescent="0.2">
      <c r="A30" s="13"/>
      <c r="B30" s="383" t="s">
        <v>44</v>
      </c>
      <c r="C30" s="378"/>
      <c r="D30" s="384"/>
      <c r="E30" s="143">
        <v>2</v>
      </c>
      <c r="F30" s="143" t="s">
        <v>39</v>
      </c>
      <c r="G30" s="224">
        <v>156000</v>
      </c>
      <c r="H30" s="23"/>
    </row>
    <row r="31" spans="1:8" ht="18" customHeight="1" x14ac:dyDescent="0.2">
      <c r="A31" s="13"/>
      <c r="B31" s="225" t="s">
        <v>45</v>
      </c>
      <c r="C31" s="73"/>
      <c r="D31" s="226"/>
      <c r="E31" s="95">
        <v>2</v>
      </c>
      <c r="F31" s="180" t="s">
        <v>40</v>
      </c>
      <c r="G31" s="97">
        <v>156000</v>
      </c>
      <c r="H31" s="23"/>
    </row>
    <row r="32" spans="1:8" ht="18" customHeight="1" x14ac:dyDescent="0.2">
      <c r="A32" s="13"/>
      <c r="B32" s="383" t="s">
        <v>46</v>
      </c>
      <c r="C32" s="378"/>
      <c r="D32" s="384"/>
      <c r="E32" s="143">
        <v>2</v>
      </c>
      <c r="F32" s="143" t="s">
        <v>41</v>
      </c>
      <c r="G32" s="224">
        <v>156000</v>
      </c>
      <c r="H32" s="23"/>
    </row>
    <row r="33" spans="1:8" ht="18" customHeight="1" x14ac:dyDescent="0.2">
      <c r="A33" s="13"/>
      <c r="B33" s="227" t="s">
        <v>47</v>
      </c>
      <c r="C33" s="73"/>
      <c r="D33" s="226"/>
      <c r="E33" s="95">
        <v>2</v>
      </c>
      <c r="F33" s="180" t="s">
        <v>42</v>
      </c>
      <c r="G33" s="97">
        <v>156000</v>
      </c>
      <c r="H33" s="23"/>
    </row>
    <row r="34" spans="1:8" ht="18" customHeight="1" x14ac:dyDescent="0.2">
      <c r="A34" s="13"/>
      <c r="B34" s="383" t="s">
        <v>48</v>
      </c>
      <c r="C34" s="378"/>
      <c r="D34" s="384"/>
      <c r="E34" s="143">
        <v>2</v>
      </c>
      <c r="F34" s="143" t="s">
        <v>43</v>
      </c>
      <c r="G34" s="179">
        <v>156000</v>
      </c>
      <c r="H34" s="23"/>
    </row>
    <row r="35" spans="1:8" ht="18" customHeight="1" x14ac:dyDescent="0.2">
      <c r="A35" s="13"/>
      <c r="B35" s="427" t="s">
        <v>38</v>
      </c>
      <c r="C35" s="428"/>
      <c r="D35" s="429"/>
      <c r="E35" s="228"/>
      <c r="F35" s="229"/>
      <c r="G35" s="230">
        <f>SUM(G30:G34)</f>
        <v>780000</v>
      </c>
      <c r="H35" s="23"/>
    </row>
    <row r="36" spans="1:8" ht="18" customHeight="1" x14ac:dyDescent="0.2">
      <c r="A36" s="13"/>
      <c r="B36" s="424"/>
      <c r="C36" s="425"/>
      <c r="D36" s="425"/>
      <c r="E36" s="425"/>
      <c r="F36" s="425"/>
      <c r="G36" s="426"/>
      <c r="H36" s="23"/>
    </row>
    <row r="37" spans="1:8" ht="18" customHeight="1" x14ac:dyDescent="0.2">
      <c r="A37" s="13"/>
      <c r="B37" s="231" t="s">
        <v>49</v>
      </c>
      <c r="C37" s="232"/>
      <c r="D37" s="233"/>
      <c r="E37" s="102">
        <v>3</v>
      </c>
      <c r="F37" s="102" t="s">
        <v>54</v>
      </c>
      <c r="G37" s="103">
        <v>156000</v>
      </c>
      <c r="H37" s="23"/>
    </row>
    <row r="38" spans="1:8" ht="18" customHeight="1" x14ac:dyDescent="0.2">
      <c r="A38" s="13"/>
      <c r="B38" s="234" t="s">
        <v>50</v>
      </c>
      <c r="C38" s="235"/>
      <c r="D38" s="236"/>
      <c r="E38" s="98">
        <v>3</v>
      </c>
      <c r="F38" s="143" t="s">
        <v>55</v>
      </c>
      <c r="G38" s="101">
        <v>156000</v>
      </c>
      <c r="H38" s="23"/>
    </row>
    <row r="39" spans="1:8" ht="18" customHeight="1" x14ac:dyDescent="0.2">
      <c r="A39" s="13"/>
      <c r="B39" s="237" t="s">
        <v>51</v>
      </c>
      <c r="C39" s="73"/>
      <c r="D39" s="226"/>
      <c r="E39" s="238">
        <v>3</v>
      </c>
      <c r="F39" s="102" t="s">
        <v>56</v>
      </c>
      <c r="G39" s="239">
        <v>156000</v>
      </c>
      <c r="H39" s="23"/>
    </row>
    <row r="40" spans="1:8" ht="18" customHeight="1" x14ac:dyDescent="0.2">
      <c r="A40" s="13"/>
      <c r="B40" s="234" t="s">
        <v>52</v>
      </c>
      <c r="C40" s="235"/>
      <c r="D40" s="236"/>
      <c r="E40" s="98">
        <v>3</v>
      </c>
      <c r="F40" s="143" t="s">
        <v>57</v>
      </c>
      <c r="G40" s="101">
        <v>156000</v>
      </c>
      <c r="H40" s="23"/>
    </row>
    <row r="41" spans="1:8" ht="18" customHeight="1" x14ac:dyDescent="0.2">
      <c r="A41" s="13"/>
      <c r="B41" s="237" t="s">
        <v>53</v>
      </c>
      <c r="C41" s="73"/>
      <c r="D41" s="226"/>
      <c r="E41" s="238">
        <v>3</v>
      </c>
      <c r="F41" s="102" t="s">
        <v>58</v>
      </c>
      <c r="G41" s="239">
        <v>156000</v>
      </c>
      <c r="H41" s="23"/>
    </row>
    <row r="42" spans="1:8" ht="18" customHeight="1" x14ac:dyDescent="0.2">
      <c r="A42" s="13"/>
      <c r="B42" s="430" t="s">
        <v>38</v>
      </c>
      <c r="C42" s="431"/>
      <c r="D42" s="432"/>
      <c r="E42" s="98"/>
      <c r="F42" s="98"/>
      <c r="G42" s="240">
        <f>SUM(G37:G41)</f>
        <v>780000</v>
      </c>
      <c r="H42" s="23"/>
    </row>
    <row r="43" spans="1:8" ht="18" customHeight="1" x14ac:dyDescent="0.2">
      <c r="A43" s="13"/>
      <c r="B43" s="424"/>
      <c r="C43" s="425"/>
      <c r="D43" s="425"/>
      <c r="E43" s="425"/>
      <c r="F43" s="425"/>
      <c r="G43" s="426"/>
      <c r="H43" s="23"/>
    </row>
    <row r="44" spans="1:8" ht="18" customHeight="1" x14ac:dyDescent="0.2">
      <c r="A44" s="13"/>
      <c r="B44" s="241" t="s">
        <v>59</v>
      </c>
      <c r="C44" s="235"/>
      <c r="D44" s="236"/>
      <c r="E44" s="98"/>
      <c r="F44" s="98"/>
      <c r="G44" s="101">
        <v>156000</v>
      </c>
      <c r="H44" s="23"/>
    </row>
    <row r="45" spans="1:8" ht="18" customHeight="1" x14ac:dyDescent="0.2">
      <c r="A45" s="13"/>
      <c r="B45" s="242" t="s">
        <v>60</v>
      </c>
      <c r="C45" s="232"/>
      <c r="D45" s="233"/>
      <c r="E45" s="102"/>
      <c r="F45" s="102"/>
      <c r="G45" s="103"/>
      <c r="H45" s="23"/>
    </row>
    <row r="46" spans="1:8" ht="18" customHeight="1" x14ac:dyDescent="0.2">
      <c r="A46" s="13"/>
      <c r="B46" s="421" t="s">
        <v>38</v>
      </c>
      <c r="C46" s="422"/>
      <c r="D46" s="423"/>
      <c r="E46" s="243"/>
      <c r="F46" s="244"/>
      <c r="G46" s="245">
        <f>SUM(G44:G45)</f>
        <v>156000</v>
      </c>
      <c r="H46" s="23"/>
    </row>
    <row r="47" spans="1:8" ht="19.5" customHeight="1" x14ac:dyDescent="0.25">
      <c r="A47" s="13"/>
      <c r="B47" s="435" t="s">
        <v>17</v>
      </c>
      <c r="C47" s="374"/>
      <c r="D47" s="24"/>
      <c r="E47" s="25"/>
      <c r="F47" s="169"/>
      <c r="G47" s="212"/>
      <c r="H47" s="27"/>
    </row>
    <row r="48" spans="1:8" ht="19.5" customHeight="1" x14ac:dyDescent="0.2">
      <c r="A48" s="13"/>
      <c r="B48" s="391" t="s">
        <v>18</v>
      </c>
      <c r="C48" s="391"/>
      <c r="D48" s="391"/>
      <c r="E48" s="391"/>
      <c r="F48" s="144" t="s">
        <v>2</v>
      </c>
      <c r="G48" s="145">
        <f>G28+G35+G42+G46</f>
        <v>2340000</v>
      </c>
      <c r="H48" s="27"/>
    </row>
    <row r="49" spans="1:9" ht="19.5" customHeight="1" x14ac:dyDescent="0.2">
      <c r="A49" s="13"/>
      <c r="B49" s="391" t="s">
        <v>466</v>
      </c>
      <c r="C49" s="391"/>
      <c r="D49" s="391"/>
      <c r="E49" s="391"/>
      <c r="H49" s="29"/>
      <c r="I49" s="38"/>
    </row>
    <row r="50" spans="1:9" ht="19.5" customHeight="1" x14ac:dyDescent="0.2">
      <c r="A50" s="13"/>
      <c r="B50" s="391" t="s">
        <v>21</v>
      </c>
      <c r="C50" s="391"/>
      <c r="D50" s="391"/>
      <c r="E50" s="391"/>
      <c r="F50" s="391"/>
      <c r="G50" s="150"/>
      <c r="H50" s="29"/>
      <c r="I50" s="38"/>
    </row>
    <row r="51" spans="1:9" ht="19.5" customHeight="1" x14ac:dyDescent="0.2">
      <c r="A51" s="13"/>
      <c r="B51" s="391" t="s">
        <v>470</v>
      </c>
      <c r="C51" s="391"/>
      <c r="D51" s="391"/>
      <c r="E51" s="391"/>
      <c r="F51" s="391"/>
      <c r="G51" s="150"/>
      <c r="H51" s="29"/>
      <c r="I51" s="38"/>
    </row>
    <row r="52" spans="1:9" ht="23.25" customHeight="1" x14ac:dyDescent="0.2">
      <c r="A52" s="13"/>
      <c r="B52" s="391" t="s">
        <v>471</v>
      </c>
      <c r="C52" s="391"/>
      <c r="D52" s="391"/>
      <c r="E52" s="391"/>
      <c r="F52" s="391"/>
      <c r="G52" s="391"/>
      <c r="H52" s="30"/>
    </row>
    <row r="53" spans="1:9" ht="19.5" customHeight="1" x14ac:dyDescent="0.2">
      <c r="A53" s="13"/>
      <c r="B53" s="391" t="s">
        <v>22</v>
      </c>
      <c r="C53" s="391"/>
      <c r="D53" s="391"/>
      <c r="E53" s="391"/>
      <c r="F53" s="391"/>
      <c r="G53" s="151"/>
      <c r="H53" s="30"/>
    </row>
    <row r="54" spans="1:9" ht="19.5" customHeight="1" x14ac:dyDescent="0.2">
      <c r="A54" s="13"/>
      <c r="B54" s="391" t="s">
        <v>23</v>
      </c>
      <c r="C54" s="391"/>
      <c r="D54" s="391"/>
      <c r="E54" s="391"/>
      <c r="F54" s="391"/>
      <c r="G54" s="152"/>
      <c r="H54" s="31"/>
    </row>
    <row r="55" spans="1:9" ht="19.5" customHeight="1" x14ac:dyDescent="0.2">
      <c r="A55" s="13"/>
      <c r="B55" s="391" t="s">
        <v>24</v>
      </c>
      <c r="C55" s="391"/>
      <c r="D55" s="391"/>
      <c r="E55" s="391"/>
      <c r="F55" s="391"/>
      <c r="G55" s="68"/>
      <c r="H55" s="31"/>
    </row>
    <row r="56" spans="1:9" ht="19.5" customHeight="1" x14ac:dyDescent="0.2">
      <c r="A56" s="13"/>
      <c r="B56" s="152"/>
      <c r="C56" s="152"/>
      <c r="D56" s="152"/>
      <c r="E56" s="152"/>
      <c r="F56" s="152"/>
      <c r="G56" s="152"/>
      <c r="H56" s="31"/>
    </row>
    <row r="57" spans="1:9" ht="19.5" customHeight="1" x14ac:dyDescent="0.2">
      <c r="A57" s="13"/>
      <c r="B57" s="153"/>
      <c r="C57" s="153"/>
      <c r="D57" s="68"/>
      <c r="E57" s="68"/>
      <c r="F57" s="68"/>
      <c r="G57" s="68"/>
      <c r="H57" s="31"/>
    </row>
    <row r="58" spans="1:9" ht="19.5" customHeight="1" x14ac:dyDescent="0.2">
      <c r="A58" s="13"/>
      <c r="B58" s="153"/>
      <c r="C58" s="153"/>
      <c r="D58" s="68"/>
      <c r="E58" s="68"/>
      <c r="F58" s="68"/>
      <c r="G58" s="68"/>
      <c r="H58" s="31"/>
    </row>
    <row r="59" spans="1:9" ht="19.5" customHeight="1" x14ac:dyDescent="0.2">
      <c r="A59" s="13"/>
      <c r="B59" s="153"/>
      <c r="C59" s="153"/>
      <c r="D59" s="68"/>
      <c r="E59" s="68"/>
      <c r="F59" s="68"/>
      <c r="G59" s="68"/>
      <c r="H59" s="31"/>
    </row>
    <row r="60" spans="1:9" ht="19.5" customHeight="1" x14ac:dyDescent="0.2">
      <c r="A60" s="13"/>
      <c r="B60" s="154"/>
      <c r="C60" s="398"/>
      <c r="D60" s="390"/>
      <c r="E60" s="390"/>
      <c r="F60" s="390"/>
      <c r="G60" s="390"/>
      <c r="H60" s="32"/>
    </row>
    <row r="61" spans="1:9" ht="19.5" customHeight="1" x14ac:dyDescent="0.25">
      <c r="A61" s="33"/>
      <c r="B61" s="155"/>
      <c r="C61" s="399"/>
      <c r="D61" s="390"/>
      <c r="E61" s="390"/>
      <c r="F61" s="390"/>
      <c r="G61" s="390"/>
      <c r="H61" s="34"/>
    </row>
    <row r="62" spans="1:9" ht="15.75" customHeight="1" x14ac:dyDescent="0.2">
      <c r="A62" s="13"/>
      <c r="B62" s="392" t="s">
        <v>26</v>
      </c>
      <c r="C62" s="392"/>
      <c r="D62" s="156"/>
      <c r="E62" s="393" t="s">
        <v>19</v>
      </c>
      <c r="F62" s="393"/>
      <c r="G62" s="393"/>
      <c r="H62" s="13"/>
    </row>
    <row r="63" spans="1:9" ht="15.75" customHeight="1" x14ac:dyDescent="0.2">
      <c r="A63" s="48"/>
      <c r="B63" s="48"/>
      <c r="C63" s="48"/>
      <c r="D63" s="48"/>
      <c r="E63" s="48"/>
      <c r="F63" s="48"/>
      <c r="G63" s="48"/>
      <c r="H63" s="48"/>
    </row>
  </sheetData>
  <mergeCells count="41">
    <mergeCell ref="B62:C62"/>
    <mergeCell ref="E62:G62"/>
    <mergeCell ref="B51:F51"/>
    <mergeCell ref="B52:G52"/>
    <mergeCell ref="B53:F53"/>
    <mergeCell ref="B54:F54"/>
    <mergeCell ref="B47:C47"/>
    <mergeCell ref="B50:F50"/>
    <mergeCell ref="B55:F55"/>
    <mergeCell ref="C60:G60"/>
    <mergeCell ref="C61:G61"/>
    <mergeCell ref="B49:E49"/>
    <mergeCell ref="B48:E48"/>
    <mergeCell ref="B29:D29"/>
    <mergeCell ref="B30:D30"/>
    <mergeCell ref="B34:D34"/>
    <mergeCell ref="B46:D46"/>
    <mergeCell ref="B18:C18"/>
    <mergeCell ref="B36:G36"/>
    <mergeCell ref="B43:G43"/>
    <mergeCell ref="B32:D32"/>
    <mergeCell ref="B35:D35"/>
    <mergeCell ref="B42:D42"/>
    <mergeCell ref="B23:D23"/>
    <mergeCell ref="B24:D24"/>
    <mergeCell ref="B25:D25"/>
    <mergeCell ref="B26:D26"/>
    <mergeCell ref="B27:D27"/>
    <mergeCell ref="E18:G18"/>
    <mergeCell ref="B19:C19"/>
    <mergeCell ref="E20:G20"/>
    <mergeCell ref="B22:D22"/>
    <mergeCell ref="B17:C17"/>
    <mergeCell ref="E17:G17"/>
    <mergeCell ref="E13:G14"/>
    <mergeCell ref="E3:G4"/>
    <mergeCell ref="B7:C7"/>
    <mergeCell ref="B8:C8"/>
    <mergeCell ref="B9:C9"/>
    <mergeCell ref="B10:C10"/>
    <mergeCell ref="B11:C11"/>
  </mergeCells>
  <phoneticPr fontId="29" type="noConversion"/>
  <printOptions horizontalCentered="1" verticalCentered="1"/>
  <pageMargins left="0" right="0" top="0" bottom="0" header="0" footer="0"/>
  <pageSetup scale="7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D1DA-1FD1-461E-A123-A99E5CD924FD}">
  <sheetPr>
    <pageSetUpPr fitToPage="1"/>
  </sheetPr>
  <dimension ref="A1:F65"/>
  <sheetViews>
    <sheetView topLeftCell="A6" workbookViewId="0">
      <selection activeCell="C17" sqref="C17"/>
    </sheetView>
  </sheetViews>
  <sheetFormatPr baseColWidth="10" defaultRowHeight="12.75" x14ac:dyDescent="0.2"/>
  <cols>
    <col min="2" max="2" width="21.5703125" customWidth="1"/>
    <col min="3" max="3" width="31.85546875" customWidth="1"/>
    <col min="4" max="4" width="14.140625" bestFit="1" customWidth="1"/>
    <col min="5" max="5" width="27.140625" bestFit="1" customWidth="1"/>
    <col min="6" max="6" width="25.85546875" customWidth="1"/>
  </cols>
  <sheetData>
    <row r="1" spans="1:6" ht="27.75" x14ac:dyDescent="0.2">
      <c r="A1" s="44"/>
      <c r="B1" s="45"/>
      <c r="C1" s="45"/>
      <c r="D1" s="46"/>
      <c r="E1" s="46"/>
      <c r="F1" s="47"/>
    </row>
    <row r="2" spans="1:6" ht="27.75" x14ac:dyDescent="0.2">
      <c r="A2" s="1"/>
      <c r="B2" s="2"/>
      <c r="C2" s="2"/>
      <c r="D2" s="3"/>
      <c r="E2" s="3"/>
      <c r="F2" s="4"/>
    </row>
    <row r="3" spans="1:6" ht="26.25" x14ac:dyDescent="0.2">
      <c r="A3" s="5"/>
      <c r="B3" s="6"/>
      <c r="C3" s="2"/>
      <c r="D3" s="369" t="s">
        <v>3</v>
      </c>
      <c r="E3" s="369"/>
      <c r="F3" s="369"/>
    </row>
    <row r="4" spans="1:6" ht="26.25" x14ac:dyDescent="0.2">
      <c r="A4" s="5"/>
      <c r="B4" s="6"/>
      <c r="C4" s="2"/>
      <c r="D4" s="369"/>
      <c r="E4" s="369"/>
      <c r="F4" s="369"/>
    </row>
    <row r="5" spans="1:6" ht="26.25" x14ac:dyDescent="0.2">
      <c r="A5" s="6"/>
      <c r="B5" s="6"/>
      <c r="C5" s="2"/>
      <c r="D5" s="53"/>
      <c r="E5" s="53"/>
      <c r="F5" s="55"/>
    </row>
    <row r="6" spans="1:6" ht="23.25" x14ac:dyDescent="0.2">
      <c r="A6" s="6"/>
      <c r="B6" s="52"/>
      <c r="C6" s="52"/>
      <c r="D6" s="56"/>
      <c r="E6" s="53"/>
      <c r="F6" s="57"/>
    </row>
    <row r="7" spans="1:6" ht="23.25" x14ac:dyDescent="0.2">
      <c r="A7" s="36"/>
      <c r="B7" s="397" t="s">
        <v>5</v>
      </c>
      <c r="C7" s="397"/>
      <c r="D7" s="58"/>
      <c r="E7" s="59" t="s">
        <v>4</v>
      </c>
      <c r="F7" s="57"/>
    </row>
    <row r="8" spans="1:6" ht="15.75" x14ac:dyDescent="0.2">
      <c r="A8" s="43"/>
      <c r="B8" s="397" t="s">
        <v>173</v>
      </c>
      <c r="C8" s="397"/>
      <c r="D8" s="58"/>
      <c r="E8" s="60">
        <v>45453</v>
      </c>
      <c r="F8" s="61"/>
    </row>
    <row r="9" spans="1:6" ht="15" x14ac:dyDescent="0.2">
      <c r="A9" s="42"/>
      <c r="B9" s="396" t="s">
        <v>6</v>
      </c>
      <c r="C9" s="396"/>
      <c r="D9" s="10"/>
      <c r="E9" s="10"/>
      <c r="F9" s="11"/>
    </row>
    <row r="10" spans="1:6" ht="15" x14ac:dyDescent="0.2">
      <c r="A10" s="42"/>
      <c r="B10" s="396" t="s">
        <v>7</v>
      </c>
      <c r="C10" s="396"/>
      <c r="D10" s="8"/>
      <c r="E10" s="8"/>
      <c r="F10" s="11"/>
    </row>
    <row r="11" spans="1:6" ht="15" x14ac:dyDescent="0.2">
      <c r="A11" s="42"/>
      <c r="B11" s="396" t="s">
        <v>8</v>
      </c>
      <c r="C11" s="396"/>
      <c r="D11" s="11"/>
      <c r="E11" s="11"/>
      <c r="F11" s="11"/>
    </row>
    <row r="13" spans="1:6" ht="18" customHeight="1" x14ac:dyDescent="0.2">
      <c r="A13" s="13"/>
      <c r="B13" s="14"/>
      <c r="C13" s="14"/>
      <c r="D13" s="15"/>
      <c r="E13" s="15"/>
    </row>
    <row r="14" spans="1:6" ht="18" customHeight="1" x14ac:dyDescent="0.25">
      <c r="A14" s="13"/>
      <c r="B14" s="62"/>
      <c r="C14" s="62"/>
      <c r="D14" s="516" t="s">
        <v>863</v>
      </c>
      <c r="E14" s="516"/>
      <c r="F14" s="367"/>
    </row>
    <row r="15" spans="1:6" ht="15.75" customHeight="1" x14ac:dyDescent="0.25">
      <c r="A15" s="13"/>
      <c r="B15" s="72" t="s">
        <v>9</v>
      </c>
      <c r="C15" s="72"/>
      <c r="D15" s="517"/>
      <c r="E15" s="517"/>
      <c r="F15" s="368"/>
    </row>
    <row r="16" spans="1:6" ht="4.5" customHeight="1" x14ac:dyDescent="0.2">
      <c r="A16" s="13"/>
      <c r="B16" s="70"/>
      <c r="C16" s="70"/>
      <c r="D16" s="70"/>
      <c r="E16" s="70"/>
      <c r="F16" s="73"/>
    </row>
    <row r="17" spans="1:6" ht="18" customHeight="1" x14ac:dyDescent="0.2">
      <c r="A17" s="13"/>
      <c r="B17" s="70" t="s">
        <v>881</v>
      </c>
      <c r="C17" s="73" t="s">
        <v>893</v>
      </c>
      <c r="D17" s="73"/>
      <c r="E17" s="73"/>
      <c r="F17" s="73"/>
    </row>
    <row r="18" spans="1:6" ht="18" customHeight="1" x14ac:dyDescent="0.2">
      <c r="A18" s="13"/>
      <c r="B18" s="377" t="s">
        <v>894</v>
      </c>
      <c r="C18" s="378"/>
      <c r="D18" s="377"/>
      <c r="E18" s="377"/>
      <c r="F18" s="378"/>
    </row>
    <row r="19" spans="1:6" ht="18" customHeight="1" x14ac:dyDescent="0.2">
      <c r="A19" s="13"/>
      <c r="B19" s="377" t="s">
        <v>895</v>
      </c>
      <c r="C19" s="378"/>
      <c r="D19" s="377"/>
      <c r="E19" s="377"/>
      <c r="F19" s="378"/>
    </row>
    <row r="20" spans="1:6" ht="18" customHeight="1" x14ac:dyDescent="0.2">
      <c r="A20" s="13"/>
      <c r="B20" s="377" t="s">
        <v>896</v>
      </c>
      <c r="C20" s="378"/>
      <c r="D20" s="74"/>
      <c r="E20" s="74"/>
      <c r="F20" s="74"/>
    </row>
    <row r="21" spans="1:6" ht="18" customHeight="1" x14ac:dyDescent="0.2">
      <c r="A21" s="13"/>
      <c r="B21" s="20"/>
      <c r="C21" s="20"/>
      <c r="D21" s="520"/>
      <c r="E21" s="520"/>
      <c r="F21" s="374"/>
    </row>
    <row r="22" spans="1:6" ht="15" x14ac:dyDescent="0.2">
      <c r="B22" s="419" t="s">
        <v>11</v>
      </c>
      <c r="C22" s="420"/>
      <c r="D22" s="75" t="s">
        <v>27</v>
      </c>
      <c r="E22" s="75" t="s">
        <v>28</v>
      </c>
      <c r="F22" s="76" t="s">
        <v>29</v>
      </c>
    </row>
    <row r="23" spans="1:6" ht="14.25" x14ac:dyDescent="0.2">
      <c r="B23" s="518" t="s">
        <v>10</v>
      </c>
      <c r="C23" s="518"/>
      <c r="D23" s="77"/>
      <c r="E23" s="77"/>
      <c r="F23" s="339">
        <v>70350</v>
      </c>
    </row>
    <row r="24" spans="1:6" ht="14.25" x14ac:dyDescent="0.2">
      <c r="B24" s="502" t="s">
        <v>868</v>
      </c>
      <c r="C24" s="502"/>
      <c r="D24" s="79">
        <v>1</v>
      </c>
      <c r="E24" s="273" t="s">
        <v>864</v>
      </c>
      <c r="F24" s="338">
        <v>86300</v>
      </c>
    </row>
    <row r="25" spans="1:6" ht="14.25" x14ac:dyDescent="0.2">
      <c r="B25" s="503" t="s">
        <v>869</v>
      </c>
      <c r="C25" s="503"/>
      <c r="D25" s="109">
        <v>1</v>
      </c>
      <c r="E25" s="109" t="s">
        <v>865</v>
      </c>
      <c r="F25" s="347">
        <v>86300</v>
      </c>
    </row>
    <row r="26" spans="1:6" ht="14.25" x14ac:dyDescent="0.2">
      <c r="B26" s="502" t="s">
        <v>870</v>
      </c>
      <c r="C26" s="502"/>
      <c r="D26" s="85">
        <v>1</v>
      </c>
      <c r="E26" s="273" t="s">
        <v>866</v>
      </c>
      <c r="F26" s="338">
        <v>86300</v>
      </c>
    </row>
    <row r="27" spans="1:6" ht="14.25" x14ac:dyDescent="0.2">
      <c r="B27" s="506" t="s">
        <v>871</v>
      </c>
      <c r="C27" s="506"/>
      <c r="D27" s="86">
        <v>1</v>
      </c>
      <c r="E27" s="109" t="s">
        <v>867</v>
      </c>
      <c r="F27" s="340">
        <v>86300</v>
      </c>
    </row>
    <row r="28" spans="1:6" ht="14.25" x14ac:dyDescent="0.2">
      <c r="B28" s="563"/>
      <c r="C28" s="564"/>
      <c r="D28" s="321"/>
      <c r="E28" s="321"/>
      <c r="F28" s="321"/>
    </row>
    <row r="29" spans="1:6" ht="15" x14ac:dyDescent="0.25">
      <c r="B29" s="566" t="s">
        <v>38</v>
      </c>
      <c r="C29" s="567"/>
      <c r="D29" s="85"/>
      <c r="E29" s="273"/>
      <c r="F29" s="366">
        <f>SUM(F23:F28)</f>
        <v>415550</v>
      </c>
    </row>
    <row r="30" spans="1:6" ht="15" x14ac:dyDescent="0.2">
      <c r="B30" s="507"/>
      <c r="C30" s="508"/>
      <c r="D30" s="91"/>
      <c r="E30" s="91"/>
      <c r="F30" s="92"/>
    </row>
    <row r="31" spans="1:6" ht="14.25" x14ac:dyDescent="0.2">
      <c r="B31" s="509" t="s">
        <v>10</v>
      </c>
      <c r="C31" s="509"/>
      <c r="D31" s="93"/>
      <c r="E31" s="93"/>
      <c r="F31" s="341">
        <v>70350</v>
      </c>
    </row>
    <row r="32" spans="1:6" ht="14.25" x14ac:dyDescent="0.2">
      <c r="B32" s="493" t="s">
        <v>876</v>
      </c>
      <c r="C32" s="493"/>
      <c r="D32" s="95">
        <v>2</v>
      </c>
      <c r="E32" s="275" t="s">
        <v>872</v>
      </c>
      <c r="F32" s="342">
        <v>86300</v>
      </c>
    </row>
    <row r="33" spans="2:6" ht="14.25" x14ac:dyDescent="0.2">
      <c r="B33" s="510" t="s">
        <v>877</v>
      </c>
      <c r="C33" s="511"/>
      <c r="D33" s="98">
        <v>2</v>
      </c>
      <c r="E33" s="98" t="s">
        <v>873</v>
      </c>
      <c r="F33" s="343">
        <v>86300</v>
      </c>
    </row>
    <row r="34" spans="2:6" ht="14.25" x14ac:dyDescent="0.2">
      <c r="B34" s="525" t="s">
        <v>878</v>
      </c>
      <c r="C34" s="525"/>
      <c r="D34" s="277">
        <v>2</v>
      </c>
      <c r="E34" s="275" t="s">
        <v>874</v>
      </c>
      <c r="F34" s="358">
        <v>86300</v>
      </c>
    </row>
    <row r="35" spans="2:6" ht="14.25" x14ac:dyDescent="0.2">
      <c r="B35" s="510" t="s">
        <v>879</v>
      </c>
      <c r="C35" s="511"/>
      <c r="D35" s="98">
        <v>2</v>
      </c>
      <c r="E35" s="98" t="s">
        <v>875</v>
      </c>
      <c r="F35" s="344">
        <v>86300</v>
      </c>
    </row>
    <row r="36" spans="2:6" ht="14.25" x14ac:dyDescent="0.2">
      <c r="B36" s="510"/>
      <c r="C36" s="511"/>
      <c r="D36" s="98"/>
      <c r="E36" s="98"/>
      <c r="F36" s="98"/>
    </row>
    <row r="37" spans="2:6" ht="15" x14ac:dyDescent="0.2">
      <c r="B37" s="493" t="s">
        <v>38</v>
      </c>
      <c r="C37" s="493"/>
      <c r="D37" s="102"/>
      <c r="E37" s="275"/>
      <c r="F37" s="90">
        <f>SUM(F31:F36)</f>
        <v>415550</v>
      </c>
    </row>
    <row r="38" spans="2:6" ht="14.25" x14ac:dyDescent="0.2">
      <c r="B38" s="488"/>
      <c r="C38" s="489"/>
      <c r="D38" s="489"/>
      <c r="E38" s="489"/>
      <c r="F38" s="490"/>
    </row>
    <row r="39" spans="2:6" ht="14.25" x14ac:dyDescent="0.2">
      <c r="B39" s="497"/>
      <c r="C39" s="497"/>
      <c r="D39" s="115"/>
      <c r="E39" s="115"/>
      <c r="F39" s="116"/>
    </row>
    <row r="40" spans="2:6" ht="14.25" x14ac:dyDescent="0.2">
      <c r="B40" s="492" t="s">
        <v>561</v>
      </c>
      <c r="C40" s="492"/>
      <c r="D40" s="117"/>
      <c r="E40" s="274" t="s">
        <v>880</v>
      </c>
      <c r="F40" s="350">
        <v>300000</v>
      </c>
    </row>
    <row r="41" spans="2:6" ht="14.25" x14ac:dyDescent="0.2">
      <c r="B41" s="491"/>
      <c r="C41" s="491"/>
      <c r="D41" s="79"/>
      <c r="E41" s="273"/>
      <c r="F41" s="119"/>
    </row>
    <row r="42" spans="2:6" ht="15" x14ac:dyDescent="0.2">
      <c r="B42" s="496" t="s">
        <v>38</v>
      </c>
      <c r="C42" s="496"/>
      <c r="D42" s="120"/>
      <c r="E42" s="120"/>
      <c r="F42" s="121">
        <f>SUM(F39:F41)</f>
        <v>300000</v>
      </c>
    </row>
    <row r="43" spans="2:6" ht="14.25" x14ac:dyDescent="0.2">
      <c r="B43" s="122"/>
      <c r="C43" s="123"/>
      <c r="D43" s="124"/>
      <c r="E43" s="124"/>
      <c r="F43" s="125"/>
    </row>
    <row r="44" spans="2:6" ht="14.25" x14ac:dyDescent="0.2">
      <c r="B44" s="477" t="s">
        <v>171</v>
      </c>
      <c r="C44" s="478"/>
      <c r="D44" s="139"/>
      <c r="E44" s="140"/>
      <c r="F44" s="359">
        <v>21000</v>
      </c>
    </row>
    <row r="45" spans="2:6" ht="14.25" x14ac:dyDescent="0.2">
      <c r="B45" s="436" t="s">
        <v>172</v>
      </c>
      <c r="C45" s="377"/>
      <c r="D45" s="142"/>
      <c r="E45" s="102"/>
      <c r="F45" s="345">
        <v>135600</v>
      </c>
    </row>
    <row r="46" spans="2:6" ht="14.25" x14ac:dyDescent="0.2">
      <c r="B46" s="447"/>
      <c r="C46" s="448"/>
      <c r="D46" s="98"/>
      <c r="E46" s="143"/>
      <c r="F46" s="101"/>
    </row>
    <row r="47" spans="2:6" ht="15" x14ac:dyDescent="0.2">
      <c r="B47" s="452" t="s">
        <v>38</v>
      </c>
      <c r="C47" s="453"/>
      <c r="D47" s="104"/>
      <c r="E47" s="105"/>
      <c r="F47" s="106">
        <f>SUM(F44:F46)</f>
        <v>156600</v>
      </c>
    </row>
    <row r="48" spans="2:6" ht="15" x14ac:dyDescent="0.2">
      <c r="B48" s="337"/>
      <c r="C48" s="337"/>
      <c r="D48" s="360"/>
      <c r="E48" s="361"/>
      <c r="F48" s="362"/>
    </row>
    <row r="49" spans="2:6" x14ac:dyDescent="0.2">
      <c r="B49" s="389" t="s">
        <v>17</v>
      </c>
      <c r="C49" s="390"/>
      <c r="D49" s="149"/>
      <c r="E49" s="363"/>
      <c r="F49" s="364"/>
    </row>
    <row r="50" spans="2:6" ht="15.75" x14ac:dyDescent="0.2">
      <c r="B50" s="391" t="s">
        <v>18</v>
      </c>
      <c r="C50" s="391"/>
      <c r="D50" s="391"/>
      <c r="E50" s="40" t="s">
        <v>2</v>
      </c>
      <c r="F50" s="365">
        <f>F47+F42+F37+F29</f>
        <v>1287700</v>
      </c>
    </row>
    <row r="51" spans="2:6" x14ac:dyDescent="0.2">
      <c r="B51" s="391" t="s">
        <v>571</v>
      </c>
      <c r="C51" s="391"/>
      <c r="D51" s="391"/>
    </row>
    <row r="52" spans="2:6" ht="15.75" x14ac:dyDescent="0.2">
      <c r="B52" s="391" t="s">
        <v>21</v>
      </c>
      <c r="C52" s="391"/>
      <c r="D52" s="391"/>
      <c r="E52" s="391"/>
      <c r="F52" s="150"/>
    </row>
    <row r="53" spans="2:6" ht="15.75" x14ac:dyDescent="0.2">
      <c r="B53" s="391" t="s">
        <v>465</v>
      </c>
      <c r="C53" s="391"/>
      <c r="D53" s="391"/>
      <c r="E53" s="391"/>
      <c r="F53" s="150"/>
    </row>
    <row r="54" spans="2:6" x14ac:dyDescent="0.2">
      <c r="B54" s="391" t="s">
        <v>471</v>
      </c>
      <c r="C54" s="391"/>
      <c r="D54" s="391"/>
      <c r="E54" s="391"/>
      <c r="F54" s="391"/>
    </row>
    <row r="55" spans="2:6" ht="15" x14ac:dyDescent="0.2">
      <c r="B55" s="391" t="s">
        <v>22</v>
      </c>
      <c r="C55" s="391"/>
      <c r="D55" s="391"/>
      <c r="E55" s="391"/>
      <c r="F55" s="151"/>
    </row>
    <row r="56" spans="2:6" x14ac:dyDescent="0.2">
      <c r="B56" s="391" t="s">
        <v>24</v>
      </c>
      <c r="C56" s="391"/>
      <c r="D56" s="391"/>
      <c r="E56" s="391"/>
      <c r="F56" s="152"/>
    </row>
    <row r="57" spans="2:6" x14ac:dyDescent="0.2">
      <c r="F57" s="68"/>
    </row>
    <row r="58" spans="2:6" x14ac:dyDescent="0.2">
      <c r="B58" s="152"/>
      <c r="C58" s="152"/>
      <c r="D58" s="152"/>
      <c r="E58" s="152"/>
      <c r="F58" s="152"/>
    </row>
    <row r="59" spans="2:6" x14ac:dyDescent="0.2">
      <c r="B59" s="153"/>
      <c r="C59" s="153"/>
      <c r="D59" s="68"/>
      <c r="E59" s="68"/>
      <c r="F59" s="68"/>
    </row>
    <row r="60" spans="2:6" x14ac:dyDescent="0.2">
      <c r="B60" s="153"/>
      <c r="C60" s="153"/>
      <c r="D60" s="68"/>
      <c r="E60" s="68"/>
      <c r="F60" s="68"/>
    </row>
    <row r="61" spans="2:6" x14ac:dyDescent="0.2">
      <c r="B61" s="153"/>
      <c r="C61" s="153"/>
      <c r="D61" s="68"/>
      <c r="E61" s="68"/>
      <c r="F61" s="68"/>
    </row>
    <row r="62" spans="2:6" x14ac:dyDescent="0.2">
      <c r="B62" s="154"/>
      <c r="C62" s="398"/>
      <c r="D62" s="390"/>
      <c r="E62" s="390"/>
      <c r="F62" s="390"/>
    </row>
    <row r="63" spans="2:6" x14ac:dyDescent="0.2">
      <c r="B63" s="155"/>
      <c r="C63" s="399"/>
      <c r="D63" s="390"/>
      <c r="E63" s="390"/>
      <c r="F63" s="390"/>
    </row>
    <row r="64" spans="2:6" x14ac:dyDescent="0.2">
      <c r="B64" s="392" t="s">
        <v>882</v>
      </c>
      <c r="C64" s="392"/>
      <c r="D64" s="393" t="s">
        <v>19</v>
      </c>
      <c r="E64" s="393"/>
      <c r="F64" s="393"/>
    </row>
    <row r="65" spans="2:6" x14ac:dyDescent="0.2">
      <c r="B65" s="48"/>
      <c r="C65" s="48"/>
      <c r="D65" s="48"/>
      <c r="E65" s="48"/>
      <c r="F65" s="48"/>
    </row>
  </sheetData>
  <mergeCells count="50">
    <mergeCell ref="B56:E56"/>
    <mergeCell ref="C62:F62"/>
    <mergeCell ref="C63:F63"/>
    <mergeCell ref="B64:C64"/>
    <mergeCell ref="D64:F64"/>
    <mergeCell ref="D14:E15"/>
    <mergeCell ref="B50:D50"/>
    <mergeCell ref="B51:D51"/>
    <mergeCell ref="B52:E52"/>
    <mergeCell ref="B53:E53"/>
    <mergeCell ref="B36:C36"/>
    <mergeCell ref="B37:C37"/>
    <mergeCell ref="B38:F38"/>
    <mergeCell ref="B39:C39"/>
    <mergeCell ref="B40:C40"/>
    <mergeCell ref="B41:C41"/>
    <mergeCell ref="B31:C31"/>
    <mergeCell ref="B32:C32"/>
    <mergeCell ref="B33:C33"/>
    <mergeCell ref="B34:C34"/>
    <mergeCell ref="B35:C35"/>
    <mergeCell ref="B54:F54"/>
    <mergeCell ref="B55:E55"/>
    <mergeCell ref="B42:C42"/>
    <mergeCell ref="B44:C44"/>
    <mergeCell ref="B45:C45"/>
    <mergeCell ref="B46:C46"/>
    <mergeCell ref="B47:C47"/>
    <mergeCell ref="B49:C49"/>
    <mergeCell ref="B26:C26"/>
    <mergeCell ref="B27:C27"/>
    <mergeCell ref="B28:C28"/>
    <mergeCell ref="B29:C29"/>
    <mergeCell ref="B30:C30"/>
    <mergeCell ref="B25:C25"/>
    <mergeCell ref="B18:C18"/>
    <mergeCell ref="D18:F18"/>
    <mergeCell ref="B19:C19"/>
    <mergeCell ref="D19:F19"/>
    <mergeCell ref="B20:C20"/>
    <mergeCell ref="D21:F21"/>
    <mergeCell ref="B22:C22"/>
    <mergeCell ref="B23:C23"/>
    <mergeCell ref="B24:C24"/>
    <mergeCell ref="B11:C11"/>
    <mergeCell ref="D3:F4"/>
    <mergeCell ref="B7:C7"/>
    <mergeCell ref="B8:C8"/>
    <mergeCell ref="B9:C9"/>
    <mergeCell ref="B10:C10"/>
  </mergeCells>
  <pageMargins left="0.25" right="0.25" top="0.75" bottom="0.75" header="0.3" footer="0.3"/>
  <pageSetup scale="85" fitToHeight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E863F-10CC-4AC3-9B26-F230872A0334}">
  <sheetPr>
    <tabColor rgb="FF8496B0"/>
    <outlinePr summaryBelow="0" summaryRight="0"/>
    <pageSetUpPr fitToPage="1"/>
  </sheetPr>
  <dimension ref="A1:I66"/>
  <sheetViews>
    <sheetView showGridLines="0" topLeftCell="A23" zoomScaleNormal="100" workbookViewId="0">
      <selection activeCell="E65" sqref="E65:G65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4.140625" bestFit="1" customWidth="1"/>
    <col min="6" max="6" width="22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/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1"/>
      <c r="E10" s="56"/>
      <c r="F10" s="56"/>
      <c r="G10" s="6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415" t="s">
        <v>739</v>
      </c>
      <c r="F13" s="415"/>
      <c r="G13" s="415"/>
      <c r="H13" s="71"/>
    </row>
    <row r="14" spans="1:8" ht="15.75" customHeight="1" x14ac:dyDescent="0.2">
      <c r="A14" s="13"/>
      <c r="B14" s="72" t="s">
        <v>9</v>
      </c>
      <c r="C14" s="72"/>
      <c r="D14" s="70"/>
      <c r="E14" s="403"/>
      <c r="F14" s="403"/>
      <c r="G14" s="403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62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63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74"/>
      <c r="C20" s="74"/>
      <c r="D20" s="70"/>
      <c r="E20" s="379"/>
      <c r="F20" s="379"/>
      <c r="G20" s="378"/>
      <c r="H20" s="167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385" t="s">
        <v>740</v>
      </c>
      <c r="C23" s="378"/>
      <c r="D23" s="384"/>
      <c r="E23" s="95">
        <v>1</v>
      </c>
      <c r="F23" s="95" t="s">
        <v>766</v>
      </c>
      <c r="G23" s="185">
        <v>156000</v>
      </c>
      <c r="H23" s="23"/>
    </row>
    <row r="24" spans="1:8" ht="18" customHeight="1" x14ac:dyDescent="0.2">
      <c r="A24" s="13"/>
      <c r="B24" s="383" t="s">
        <v>741</v>
      </c>
      <c r="C24" s="378"/>
      <c r="D24" s="384"/>
      <c r="E24" s="143">
        <v>1</v>
      </c>
      <c r="F24" s="143" t="s">
        <v>767</v>
      </c>
      <c r="G24" s="216">
        <v>156000</v>
      </c>
      <c r="H24" s="23"/>
    </row>
    <row r="25" spans="1:8" ht="18" customHeight="1" x14ac:dyDescent="0.2">
      <c r="A25" s="13"/>
      <c r="B25" s="385" t="s">
        <v>742</v>
      </c>
      <c r="C25" s="378"/>
      <c r="D25" s="384"/>
      <c r="E25" s="95">
        <v>1</v>
      </c>
      <c r="F25" s="95" t="s">
        <v>768</v>
      </c>
      <c r="G25" s="185">
        <v>156000</v>
      </c>
      <c r="H25" s="23"/>
    </row>
    <row r="26" spans="1:8" ht="18" customHeight="1" x14ac:dyDescent="0.2">
      <c r="A26" s="13"/>
      <c r="B26" s="383" t="s">
        <v>34</v>
      </c>
      <c r="C26" s="378"/>
      <c r="D26" s="384"/>
      <c r="E26" s="252">
        <v>1</v>
      </c>
      <c r="F26" s="252" t="s">
        <v>769</v>
      </c>
      <c r="G26" s="216">
        <v>156000</v>
      </c>
      <c r="H26" s="23"/>
    </row>
    <row r="27" spans="1:8" ht="18" customHeight="1" x14ac:dyDescent="0.2">
      <c r="A27" s="13"/>
      <c r="B27" s="438"/>
      <c r="C27" s="439"/>
      <c r="D27" s="440"/>
      <c r="E27" s="246"/>
      <c r="F27" s="246"/>
      <c r="G27" s="246"/>
      <c r="H27" s="23"/>
    </row>
    <row r="28" spans="1:8" ht="18" customHeight="1" x14ac:dyDescent="0.2">
      <c r="A28" s="13"/>
      <c r="B28" s="253" t="s">
        <v>38</v>
      </c>
      <c r="C28" s="254"/>
      <c r="D28" s="255"/>
      <c r="E28" s="256"/>
      <c r="F28" s="247"/>
      <c r="G28" s="240">
        <f>SUM(G23:G26)</f>
        <v>624000</v>
      </c>
      <c r="H28" s="23"/>
    </row>
    <row r="29" spans="1:8" ht="18" customHeight="1" x14ac:dyDescent="0.2">
      <c r="A29" s="13"/>
      <c r="B29" s="419"/>
      <c r="C29" s="420"/>
      <c r="D29" s="420"/>
      <c r="E29" s="75"/>
      <c r="F29" s="75"/>
      <c r="G29" s="76"/>
      <c r="H29" s="23"/>
    </row>
    <row r="30" spans="1:8" ht="18" customHeight="1" x14ac:dyDescent="0.2">
      <c r="A30" s="13"/>
      <c r="B30" s="383" t="s">
        <v>743</v>
      </c>
      <c r="C30" s="378"/>
      <c r="D30" s="384"/>
      <c r="E30" s="143">
        <v>2</v>
      </c>
      <c r="F30" s="143" t="s">
        <v>763</v>
      </c>
      <c r="G30" s="224">
        <v>156000</v>
      </c>
      <c r="H30" s="23"/>
    </row>
    <row r="31" spans="1:8" ht="18" customHeight="1" x14ac:dyDescent="0.2">
      <c r="A31" s="13"/>
      <c r="B31" s="441" t="s">
        <v>744</v>
      </c>
      <c r="C31" s="442"/>
      <c r="D31" s="443"/>
      <c r="E31" s="95">
        <v>2</v>
      </c>
      <c r="F31" s="102" t="s">
        <v>764</v>
      </c>
      <c r="G31" s="97">
        <v>156000</v>
      </c>
      <c r="H31" s="23"/>
    </row>
    <row r="32" spans="1:8" ht="18" customHeight="1" x14ac:dyDescent="0.2">
      <c r="A32" s="13"/>
      <c r="B32" s="383" t="s">
        <v>651</v>
      </c>
      <c r="C32" s="378"/>
      <c r="D32" s="384"/>
      <c r="E32" s="143">
        <v>2</v>
      </c>
      <c r="F32" s="143" t="s">
        <v>765</v>
      </c>
      <c r="G32" s="224">
        <v>156000</v>
      </c>
      <c r="H32" s="23"/>
    </row>
    <row r="33" spans="1:8" ht="18" customHeight="1" x14ac:dyDescent="0.2">
      <c r="A33" s="13"/>
      <c r="B33" s="385" t="s">
        <v>745</v>
      </c>
      <c r="C33" s="377"/>
      <c r="D33" s="437"/>
      <c r="E33" s="95">
        <v>2</v>
      </c>
      <c r="F33" s="102" t="s">
        <v>761</v>
      </c>
      <c r="G33" s="97">
        <v>156000</v>
      </c>
      <c r="H33" s="23"/>
    </row>
    <row r="34" spans="1:8" ht="18" customHeight="1" x14ac:dyDescent="0.2">
      <c r="A34" s="13"/>
      <c r="B34" s="231"/>
      <c r="C34" s="232"/>
      <c r="D34" s="233"/>
      <c r="E34" s="102"/>
      <c r="F34" s="102"/>
      <c r="G34" s="103"/>
      <c r="H34" s="23"/>
    </row>
    <row r="35" spans="1:8" ht="18" customHeight="1" x14ac:dyDescent="0.2">
      <c r="A35" s="13"/>
      <c r="B35" s="430" t="s">
        <v>38</v>
      </c>
      <c r="C35" s="431"/>
      <c r="D35" s="432"/>
      <c r="E35" s="257"/>
      <c r="F35" s="258"/>
      <c r="G35" s="240">
        <f>SUM(G30:G33)</f>
        <v>624000</v>
      </c>
      <c r="H35" s="23"/>
    </row>
    <row r="36" spans="1:8" ht="18" customHeight="1" x14ac:dyDescent="0.2">
      <c r="A36" s="13"/>
      <c r="B36" s="424"/>
      <c r="C36" s="425"/>
      <c r="D36" s="425"/>
      <c r="E36" s="425"/>
      <c r="F36" s="425"/>
      <c r="G36" s="426"/>
      <c r="H36" s="23"/>
    </row>
    <row r="37" spans="1:8" ht="18" customHeight="1" x14ac:dyDescent="0.2">
      <c r="A37" s="13"/>
      <c r="B37" s="444" t="s">
        <v>746</v>
      </c>
      <c r="C37" s="445"/>
      <c r="D37" s="446"/>
      <c r="E37" s="102">
        <v>3</v>
      </c>
      <c r="F37" s="102" t="s">
        <v>758</v>
      </c>
      <c r="G37" s="103">
        <v>156000</v>
      </c>
      <c r="H37" s="23"/>
    </row>
    <row r="38" spans="1:8" ht="18" customHeight="1" x14ac:dyDescent="0.2">
      <c r="A38" s="13"/>
      <c r="B38" s="447" t="s">
        <v>747</v>
      </c>
      <c r="C38" s="448"/>
      <c r="D38" s="449"/>
      <c r="E38" s="98">
        <v>3</v>
      </c>
      <c r="F38" s="143" t="s">
        <v>759</v>
      </c>
      <c r="G38" s="101">
        <v>156000</v>
      </c>
      <c r="H38" s="23"/>
    </row>
    <row r="39" spans="1:8" ht="18" customHeight="1" x14ac:dyDescent="0.2">
      <c r="A39" s="13"/>
      <c r="B39" s="436" t="s">
        <v>748</v>
      </c>
      <c r="C39" s="377"/>
      <c r="D39" s="437"/>
      <c r="E39" s="238">
        <v>3</v>
      </c>
      <c r="F39" s="102" t="s">
        <v>760</v>
      </c>
      <c r="G39" s="239">
        <v>156000</v>
      </c>
      <c r="H39" s="23"/>
    </row>
    <row r="40" spans="1:8" ht="18" customHeight="1" x14ac:dyDescent="0.2">
      <c r="A40" s="13"/>
      <c r="B40" s="572" t="s">
        <v>749</v>
      </c>
      <c r="C40" s="573"/>
      <c r="D40" s="574"/>
      <c r="E40" s="314">
        <v>3</v>
      </c>
      <c r="F40" s="143" t="s">
        <v>762</v>
      </c>
      <c r="G40" s="324">
        <v>156000</v>
      </c>
      <c r="H40" s="23"/>
    </row>
    <row r="41" spans="1:8" ht="18" customHeight="1" x14ac:dyDescent="0.2">
      <c r="A41" s="13"/>
      <c r="B41" s="319"/>
      <c r="C41" s="320"/>
      <c r="D41" s="323"/>
      <c r="E41" s="277"/>
      <c r="F41" s="102"/>
      <c r="G41" s="278"/>
      <c r="H41" s="23"/>
    </row>
    <row r="42" spans="1:8" ht="18" customHeight="1" x14ac:dyDescent="0.2">
      <c r="A42" s="13"/>
      <c r="B42" s="430" t="s">
        <v>38</v>
      </c>
      <c r="C42" s="431"/>
      <c r="D42" s="432"/>
      <c r="E42" s="257"/>
      <c r="F42" s="258"/>
      <c r="G42" s="240">
        <f>SUM(G37:G40)</f>
        <v>624000</v>
      </c>
      <c r="H42" s="23"/>
    </row>
    <row r="43" spans="1:8" ht="18" customHeight="1" x14ac:dyDescent="0.2">
      <c r="A43" s="13"/>
      <c r="B43" s="424"/>
      <c r="C43" s="425"/>
      <c r="D43" s="425"/>
      <c r="E43" s="425"/>
      <c r="F43" s="425"/>
      <c r="G43" s="426"/>
      <c r="H43" s="23"/>
    </row>
    <row r="44" spans="1:8" ht="18" customHeight="1" x14ac:dyDescent="0.2">
      <c r="A44" s="13"/>
      <c r="B44" s="456" t="s">
        <v>750</v>
      </c>
      <c r="C44" s="457"/>
      <c r="D44" s="458"/>
      <c r="E44" s="262">
        <v>4</v>
      </c>
      <c r="F44" s="98" t="s">
        <v>754</v>
      </c>
      <c r="G44" s="101">
        <v>156000</v>
      </c>
      <c r="H44" s="23"/>
    </row>
    <row r="45" spans="1:8" ht="18" customHeight="1" x14ac:dyDescent="0.2">
      <c r="A45" s="13"/>
      <c r="B45" s="436" t="s">
        <v>751</v>
      </c>
      <c r="C45" s="377"/>
      <c r="D45" s="437"/>
      <c r="E45" s="238">
        <v>4</v>
      </c>
      <c r="F45" s="102" t="s">
        <v>755</v>
      </c>
      <c r="G45" s="239">
        <v>156000</v>
      </c>
      <c r="H45" s="239"/>
    </row>
    <row r="46" spans="1:8" ht="18" customHeight="1" x14ac:dyDescent="0.2">
      <c r="A46" s="13"/>
      <c r="B46" s="317" t="s">
        <v>752</v>
      </c>
      <c r="C46" s="318"/>
      <c r="D46" s="318"/>
      <c r="E46" s="314">
        <v>4</v>
      </c>
      <c r="F46" s="98" t="s">
        <v>756</v>
      </c>
      <c r="G46" s="101">
        <v>156000</v>
      </c>
      <c r="H46" s="23"/>
    </row>
    <row r="47" spans="1:8" ht="18" customHeight="1" x14ac:dyDescent="0.2">
      <c r="A47" s="13"/>
      <c r="B47" s="436" t="s">
        <v>753</v>
      </c>
      <c r="C47" s="377"/>
      <c r="D47" s="437"/>
      <c r="E47" s="142">
        <v>4</v>
      </c>
      <c r="F47" s="102" t="s">
        <v>757</v>
      </c>
      <c r="G47" s="103">
        <v>156000</v>
      </c>
      <c r="H47" s="23"/>
    </row>
    <row r="48" spans="1:8" ht="18" customHeight="1" x14ac:dyDescent="0.2">
      <c r="A48" s="13"/>
      <c r="B48" s="447"/>
      <c r="C48" s="448"/>
      <c r="D48" s="449"/>
      <c r="E48" s="98"/>
      <c r="F48" s="143"/>
      <c r="G48" s="101"/>
      <c r="H48" s="23"/>
    </row>
    <row r="49" spans="1:9" ht="18" customHeight="1" x14ac:dyDescent="0.2">
      <c r="A49" s="13"/>
      <c r="B49" s="452" t="s">
        <v>38</v>
      </c>
      <c r="C49" s="453"/>
      <c r="D49" s="454"/>
      <c r="E49" s="104"/>
      <c r="F49" s="105"/>
      <c r="G49" s="106">
        <f>SUM(G44:G48)</f>
        <v>624000</v>
      </c>
      <c r="H49" s="23"/>
    </row>
    <row r="50" spans="1:9" ht="19.5" customHeight="1" x14ac:dyDescent="0.25">
      <c r="A50" s="13"/>
      <c r="B50" s="455" t="s">
        <v>17</v>
      </c>
      <c r="C50" s="378"/>
      <c r="D50" s="263"/>
      <c r="E50" s="264"/>
      <c r="F50" s="265"/>
      <c r="G50" s="266"/>
      <c r="H50" s="27"/>
    </row>
    <row r="51" spans="1:9" ht="19.5" customHeight="1" x14ac:dyDescent="0.2">
      <c r="A51" s="13"/>
      <c r="B51" s="391" t="s">
        <v>18</v>
      </c>
      <c r="C51" s="391"/>
      <c r="D51" s="391"/>
      <c r="E51" s="391"/>
      <c r="F51" s="146" t="s">
        <v>2</v>
      </c>
      <c r="G51" s="145">
        <f>G28+G35+G42+G49</f>
        <v>2496000</v>
      </c>
      <c r="H51" s="27"/>
    </row>
    <row r="52" spans="1:9" ht="19.5" customHeight="1" x14ac:dyDescent="0.2">
      <c r="A52" s="13"/>
      <c r="B52" s="391" t="s">
        <v>550</v>
      </c>
      <c r="C52" s="391"/>
      <c r="D52" s="391"/>
      <c r="E52" s="391"/>
      <c r="F52" s="68"/>
      <c r="G52" s="68"/>
      <c r="H52" s="29"/>
      <c r="I52" s="38"/>
    </row>
    <row r="53" spans="1:9" ht="19.5" customHeight="1" x14ac:dyDescent="0.2">
      <c r="A53" s="13"/>
      <c r="B53" s="391" t="s">
        <v>21</v>
      </c>
      <c r="C53" s="391"/>
      <c r="D53" s="391"/>
      <c r="E53" s="391"/>
      <c r="F53" s="391"/>
      <c r="G53" s="150"/>
      <c r="H53" s="29"/>
      <c r="I53" s="38"/>
    </row>
    <row r="54" spans="1:9" ht="19.5" customHeight="1" x14ac:dyDescent="0.2">
      <c r="A54" s="13"/>
      <c r="B54" s="391" t="s">
        <v>470</v>
      </c>
      <c r="C54" s="391"/>
      <c r="D54" s="391"/>
      <c r="E54" s="391"/>
      <c r="F54" s="391"/>
      <c r="G54" s="150"/>
      <c r="H54" s="29"/>
      <c r="I54" s="38"/>
    </row>
    <row r="55" spans="1:9" ht="23.25" customHeight="1" x14ac:dyDescent="0.2">
      <c r="A55" s="13"/>
      <c r="B55" s="391" t="s">
        <v>471</v>
      </c>
      <c r="C55" s="391"/>
      <c r="D55" s="391"/>
      <c r="E55" s="391"/>
      <c r="F55" s="391"/>
      <c r="G55" s="391"/>
      <c r="H55" s="30"/>
    </row>
    <row r="56" spans="1:9" ht="19.5" customHeight="1" x14ac:dyDescent="0.2">
      <c r="A56" s="13"/>
      <c r="B56" s="391" t="s">
        <v>22</v>
      </c>
      <c r="C56" s="391"/>
      <c r="D56" s="391"/>
      <c r="E56" s="391"/>
      <c r="F56" s="391"/>
      <c r="G56" s="151"/>
      <c r="H56" s="30"/>
    </row>
    <row r="57" spans="1:9" ht="19.5" customHeight="1" x14ac:dyDescent="0.2">
      <c r="A57" s="13"/>
      <c r="B57" s="391" t="s">
        <v>24</v>
      </c>
      <c r="C57" s="391"/>
      <c r="D57" s="391"/>
      <c r="E57" s="391"/>
      <c r="F57" s="391"/>
      <c r="G57" s="152"/>
      <c r="H57" s="31"/>
    </row>
    <row r="58" spans="1:9" ht="19.5" customHeight="1" x14ac:dyDescent="0.2">
      <c r="A58" s="13"/>
      <c r="G58" s="68"/>
      <c r="H58" s="31"/>
    </row>
    <row r="59" spans="1:9" ht="19.5" customHeight="1" x14ac:dyDescent="0.2">
      <c r="A59" s="13"/>
      <c r="B59" s="152"/>
      <c r="C59" s="152"/>
      <c r="D59" s="152"/>
      <c r="E59" s="152"/>
      <c r="F59" s="152"/>
      <c r="G59" s="152"/>
      <c r="H59" s="31"/>
    </row>
    <row r="60" spans="1:9" ht="19.5" customHeight="1" x14ac:dyDescent="0.2">
      <c r="A60" s="13"/>
      <c r="B60" s="153"/>
      <c r="C60" s="153"/>
      <c r="D60" s="68"/>
      <c r="E60" s="68"/>
      <c r="F60" s="68"/>
      <c r="G60" s="68"/>
      <c r="H60" s="31"/>
    </row>
    <row r="61" spans="1:9" ht="19.5" customHeight="1" x14ac:dyDescent="0.2">
      <c r="A61" s="13"/>
      <c r="B61" s="153"/>
      <c r="C61" s="153"/>
      <c r="D61" s="68"/>
      <c r="E61" s="68"/>
      <c r="F61" s="68"/>
      <c r="G61" s="68"/>
      <c r="H61" s="31"/>
    </row>
    <row r="62" spans="1:9" ht="19.5" customHeight="1" x14ac:dyDescent="0.2">
      <c r="A62" s="13"/>
      <c r="B62" s="153"/>
      <c r="C62" s="153"/>
      <c r="D62" s="68"/>
      <c r="E62" s="68"/>
      <c r="F62" s="68"/>
      <c r="G62" s="68"/>
      <c r="H62" s="31"/>
    </row>
    <row r="63" spans="1:9" ht="19.5" customHeight="1" x14ac:dyDescent="0.2">
      <c r="A63" s="13"/>
      <c r="B63" s="154"/>
      <c r="C63" s="398"/>
      <c r="D63" s="390"/>
      <c r="E63" s="390"/>
      <c r="F63" s="390"/>
      <c r="G63" s="390"/>
      <c r="H63" s="32"/>
    </row>
    <row r="64" spans="1:9" ht="19.5" customHeight="1" x14ac:dyDescent="0.25">
      <c r="A64" s="33"/>
      <c r="B64" s="155"/>
      <c r="C64" s="399"/>
      <c r="D64" s="390"/>
      <c r="E64" s="390"/>
      <c r="F64" s="390"/>
      <c r="G64" s="390"/>
      <c r="H64" s="34"/>
    </row>
    <row r="65" spans="1:8" ht="15.75" customHeight="1" x14ac:dyDescent="0.2">
      <c r="A65" s="13"/>
      <c r="B65" s="392" t="s">
        <v>26</v>
      </c>
      <c r="C65" s="392"/>
      <c r="D65" s="156"/>
      <c r="E65" s="393" t="s">
        <v>19</v>
      </c>
      <c r="F65" s="393"/>
      <c r="G65" s="393"/>
      <c r="H65" s="13"/>
    </row>
    <row r="66" spans="1:8" ht="15.75" customHeight="1" x14ac:dyDescent="0.2">
      <c r="A66" s="48"/>
      <c r="B66" s="48"/>
      <c r="C66" s="48"/>
      <c r="D66" s="48"/>
      <c r="E66" s="48"/>
      <c r="F66" s="48"/>
      <c r="G66" s="48"/>
      <c r="H66" s="48"/>
    </row>
  </sheetData>
  <mergeCells count="50">
    <mergeCell ref="B11:C11"/>
    <mergeCell ref="E3:G4"/>
    <mergeCell ref="B7:C7"/>
    <mergeCell ref="B8:C8"/>
    <mergeCell ref="B9:C9"/>
    <mergeCell ref="B10:C10"/>
    <mergeCell ref="E13:G14"/>
    <mergeCell ref="G15:H15"/>
    <mergeCell ref="B17:C17"/>
    <mergeCell ref="E17:G17"/>
    <mergeCell ref="B18:C18"/>
    <mergeCell ref="E18:G18"/>
    <mergeCell ref="B32:D32"/>
    <mergeCell ref="B19:C19"/>
    <mergeCell ref="E20:G20"/>
    <mergeCell ref="B22:D22"/>
    <mergeCell ref="B23:D23"/>
    <mergeCell ref="B24:D24"/>
    <mergeCell ref="B25:D25"/>
    <mergeCell ref="B26:D26"/>
    <mergeCell ref="B27:D27"/>
    <mergeCell ref="B29:D29"/>
    <mergeCell ref="B30:D30"/>
    <mergeCell ref="B31:D31"/>
    <mergeCell ref="B33:D33"/>
    <mergeCell ref="B35:D35"/>
    <mergeCell ref="B36:G36"/>
    <mergeCell ref="B37:D37"/>
    <mergeCell ref="B38:D38"/>
    <mergeCell ref="B39:D39"/>
    <mergeCell ref="B40:D40"/>
    <mergeCell ref="B42:D42"/>
    <mergeCell ref="B43:G43"/>
    <mergeCell ref="B44:D44"/>
    <mergeCell ref="C63:G63"/>
    <mergeCell ref="C64:G64"/>
    <mergeCell ref="B65:C65"/>
    <mergeCell ref="E65:G65"/>
    <mergeCell ref="B45:D45"/>
    <mergeCell ref="B53:F53"/>
    <mergeCell ref="B54:F54"/>
    <mergeCell ref="B55:G55"/>
    <mergeCell ref="B56:F56"/>
    <mergeCell ref="B57:F57"/>
    <mergeCell ref="B47:D47"/>
    <mergeCell ref="B48:D48"/>
    <mergeCell ref="B49:D49"/>
    <mergeCell ref="B50:C50"/>
    <mergeCell ref="B51:E51"/>
    <mergeCell ref="B52:E52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9DF7-1144-4892-BCC9-A4ABA3E57848}">
  <sheetPr>
    <tabColor rgb="FF8496B0"/>
    <outlinePr summaryBelow="0" summaryRight="0"/>
    <pageSetUpPr fitToPage="1"/>
  </sheetPr>
  <dimension ref="A1:I66"/>
  <sheetViews>
    <sheetView showGridLines="0" topLeftCell="A10" zoomScaleNormal="100" workbookViewId="0">
      <selection activeCell="B23" sqref="B23:D25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4.140625" bestFit="1" customWidth="1"/>
    <col min="6" max="6" width="22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>
        <v>45239</v>
      </c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1"/>
      <c r="E10" s="56"/>
      <c r="F10" s="56"/>
      <c r="G10" s="6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415" t="s">
        <v>770</v>
      </c>
      <c r="F13" s="415"/>
      <c r="G13" s="415"/>
      <c r="H13" s="71"/>
    </row>
    <row r="14" spans="1:8" ht="15.75" customHeight="1" x14ac:dyDescent="0.2">
      <c r="A14" s="13"/>
      <c r="B14" s="72" t="s">
        <v>9</v>
      </c>
      <c r="C14" s="72"/>
      <c r="D14" s="70"/>
      <c r="E14" s="403"/>
      <c r="F14" s="403"/>
      <c r="G14" s="403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883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884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885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886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74"/>
      <c r="C20" s="74"/>
      <c r="D20" s="70"/>
      <c r="E20" s="379"/>
      <c r="F20" s="379"/>
      <c r="G20" s="378"/>
      <c r="H20" s="167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385" t="s">
        <v>65</v>
      </c>
      <c r="C23" s="378"/>
      <c r="D23" s="384"/>
      <c r="E23" s="95">
        <v>1</v>
      </c>
      <c r="F23" s="95" t="s">
        <v>30</v>
      </c>
      <c r="G23" s="185">
        <v>156000</v>
      </c>
      <c r="H23" s="23"/>
    </row>
    <row r="24" spans="1:8" ht="18" customHeight="1" x14ac:dyDescent="0.2">
      <c r="A24" s="13"/>
      <c r="B24" s="383" t="s">
        <v>66</v>
      </c>
      <c r="C24" s="378"/>
      <c r="D24" s="384"/>
      <c r="E24" s="143">
        <v>1</v>
      </c>
      <c r="F24" s="143" t="s">
        <v>31</v>
      </c>
      <c r="G24" s="216">
        <v>156000</v>
      </c>
      <c r="H24" s="23"/>
    </row>
    <row r="25" spans="1:8" ht="18" customHeight="1" x14ac:dyDescent="0.2">
      <c r="A25" s="13"/>
      <c r="B25" s="385" t="s">
        <v>67</v>
      </c>
      <c r="C25" s="378"/>
      <c r="D25" s="384"/>
      <c r="E25" s="95">
        <v>1</v>
      </c>
      <c r="F25" s="95" t="s">
        <v>32</v>
      </c>
      <c r="G25" s="185">
        <v>156000</v>
      </c>
      <c r="H25" s="23"/>
    </row>
    <row r="26" spans="1:8" ht="18" customHeight="1" x14ac:dyDescent="0.2">
      <c r="A26" s="13"/>
      <c r="B26" s="383" t="s">
        <v>68</v>
      </c>
      <c r="C26" s="378"/>
      <c r="D26" s="384"/>
      <c r="E26" s="252">
        <v>1</v>
      </c>
      <c r="F26" s="252" t="s">
        <v>33</v>
      </c>
      <c r="G26" s="216">
        <v>156000</v>
      </c>
      <c r="H26" s="23"/>
    </row>
    <row r="27" spans="1:8" ht="18" customHeight="1" x14ac:dyDescent="0.2">
      <c r="A27" s="13"/>
      <c r="B27" s="438"/>
      <c r="C27" s="439"/>
      <c r="D27" s="440"/>
      <c r="E27" s="246"/>
      <c r="F27" s="246"/>
      <c r="G27" s="246"/>
      <c r="H27" s="23"/>
    </row>
    <row r="28" spans="1:8" ht="18" customHeight="1" x14ac:dyDescent="0.2">
      <c r="A28" s="13"/>
      <c r="B28" s="253" t="s">
        <v>38</v>
      </c>
      <c r="C28" s="254"/>
      <c r="D28" s="255"/>
      <c r="E28" s="256"/>
      <c r="F28" s="247"/>
      <c r="G28" s="240">
        <f>SUM(G23:G26)</f>
        <v>624000</v>
      </c>
      <c r="H28" s="23"/>
    </row>
    <row r="29" spans="1:8" ht="18" customHeight="1" x14ac:dyDescent="0.2">
      <c r="A29" s="13"/>
      <c r="B29" s="419"/>
      <c r="C29" s="420"/>
      <c r="D29" s="420"/>
      <c r="E29" s="75"/>
      <c r="F29" s="75"/>
      <c r="G29" s="76"/>
      <c r="H29" s="23"/>
    </row>
    <row r="30" spans="1:8" ht="18" customHeight="1" x14ac:dyDescent="0.2">
      <c r="A30" s="13"/>
      <c r="B30" s="383" t="s">
        <v>44</v>
      </c>
      <c r="C30" s="378"/>
      <c r="D30" s="384"/>
      <c r="E30" s="143">
        <v>2</v>
      </c>
      <c r="F30" s="143" t="s">
        <v>39</v>
      </c>
      <c r="G30" s="224">
        <v>156000</v>
      </c>
      <c r="H30" s="23"/>
    </row>
    <row r="31" spans="1:8" ht="18" customHeight="1" x14ac:dyDescent="0.2">
      <c r="A31" s="13"/>
      <c r="B31" s="441" t="s">
        <v>69</v>
      </c>
      <c r="C31" s="442"/>
      <c r="D31" s="443"/>
      <c r="E31" s="95">
        <v>2</v>
      </c>
      <c r="F31" s="102" t="s">
        <v>40</v>
      </c>
      <c r="G31" s="97">
        <v>156000</v>
      </c>
      <c r="H31" s="23"/>
    </row>
    <row r="32" spans="1:8" ht="18" customHeight="1" x14ac:dyDescent="0.2">
      <c r="A32" s="13"/>
      <c r="B32" s="383" t="s">
        <v>80</v>
      </c>
      <c r="C32" s="378"/>
      <c r="D32" s="384"/>
      <c r="E32" s="143">
        <v>2</v>
      </c>
      <c r="F32" s="143" t="s">
        <v>41</v>
      </c>
      <c r="G32" s="224">
        <v>156000</v>
      </c>
      <c r="H32" s="23"/>
    </row>
    <row r="33" spans="1:8" ht="18" customHeight="1" x14ac:dyDescent="0.2">
      <c r="A33" s="13"/>
      <c r="B33" s="385" t="s">
        <v>70</v>
      </c>
      <c r="C33" s="377"/>
      <c r="D33" s="437"/>
      <c r="E33" s="95">
        <v>2</v>
      </c>
      <c r="F33" s="102" t="s">
        <v>42</v>
      </c>
      <c r="G33" s="97">
        <v>156000</v>
      </c>
      <c r="H33" s="23"/>
    </row>
    <row r="34" spans="1:8" ht="18" customHeight="1" x14ac:dyDescent="0.2">
      <c r="A34" s="13"/>
      <c r="B34" s="383" t="s">
        <v>71</v>
      </c>
      <c r="C34" s="378"/>
      <c r="D34" s="384"/>
      <c r="E34" s="143">
        <v>2</v>
      </c>
      <c r="F34" s="143" t="s">
        <v>43</v>
      </c>
      <c r="G34" s="179">
        <v>156000</v>
      </c>
      <c r="H34" s="23"/>
    </row>
    <row r="35" spans="1:8" ht="18" customHeight="1" x14ac:dyDescent="0.2">
      <c r="A35" s="13"/>
      <c r="B35" s="231"/>
      <c r="C35" s="232"/>
      <c r="D35" s="233"/>
      <c r="E35" s="102"/>
      <c r="F35" s="102"/>
      <c r="G35" s="103"/>
      <c r="H35" s="23"/>
    </row>
    <row r="36" spans="1:8" ht="18" customHeight="1" x14ac:dyDescent="0.2">
      <c r="A36" s="13"/>
      <c r="B36" s="430" t="s">
        <v>38</v>
      </c>
      <c r="C36" s="431"/>
      <c r="D36" s="432"/>
      <c r="E36" s="257"/>
      <c r="F36" s="258"/>
      <c r="G36" s="240">
        <f>SUM(G30:G34)</f>
        <v>780000</v>
      </c>
      <c r="H36" s="23"/>
    </row>
    <row r="37" spans="1:8" ht="18" customHeight="1" x14ac:dyDescent="0.2">
      <c r="A37" s="13"/>
      <c r="B37" s="424"/>
      <c r="C37" s="425"/>
      <c r="D37" s="425"/>
      <c r="E37" s="425"/>
      <c r="F37" s="425"/>
      <c r="G37" s="426"/>
      <c r="H37" s="23"/>
    </row>
    <row r="38" spans="1:8" ht="18" customHeight="1" x14ac:dyDescent="0.2">
      <c r="A38" s="13"/>
      <c r="B38" s="444" t="s">
        <v>76</v>
      </c>
      <c r="C38" s="445"/>
      <c r="D38" s="446"/>
      <c r="E38" s="102">
        <v>3</v>
      </c>
      <c r="F38" s="102" t="s">
        <v>781</v>
      </c>
      <c r="G38" s="103">
        <v>156000</v>
      </c>
      <c r="H38" s="23"/>
    </row>
    <row r="39" spans="1:8" ht="18" customHeight="1" x14ac:dyDescent="0.2">
      <c r="A39" s="13"/>
      <c r="B39" s="447" t="s">
        <v>771</v>
      </c>
      <c r="C39" s="448"/>
      <c r="D39" s="449"/>
      <c r="E39" s="98">
        <v>3</v>
      </c>
      <c r="F39" s="143" t="s">
        <v>780</v>
      </c>
      <c r="G39" s="101">
        <v>156000</v>
      </c>
      <c r="H39" s="23"/>
    </row>
    <row r="40" spans="1:8" ht="18" customHeight="1" x14ac:dyDescent="0.2">
      <c r="A40" s="13"/>
      <c r="B40" s="436" t="s">
        <v>772</v>
      </c>
      <c r="C40" s="377"/>
      <c r="D40" s="437"/>
      <c r="E40" s="238">
        <v>3</v>
      </c>
      <c r="F40" s="102" t="s">
        <v>779</v>
      </c>
      <c r="G40" s="239">
        <v>156000</v>
      </c>
      <c r="H40" s="23"/>
    </row>
    <row r="41" spans="1:8" ht="18" customHeight="1" x14ac:dyDescent="0.2">
      <c r="A41" s="13"/>
      <c r="B41" s="447" t="s">
        <v>52</v>
      </c>
      <c r="C41" s="448"/>
      <c r="D41" s="449"/>
      <c r="E41" s="98">
        <v>3</v>
      </c>
      <c r="F41" s="143" t="s">
        <v>778</v>
      </c>
      <c r="G41" s="101">
        <v>156000</v>
      </c>
      <c r="H41" s="23"/>
    </row>
    <row r="42" spans="1:8" ht="18" customHeight="1" x14ac:dyDescent="0.2">
      <c r="A42" s="13"/>
      <c r="B42" s="436" t="s">
        <v>773</v>
      </c>
      <c r="C42" s="377"/>
      <c r="D42" s="437"/>
      <c r="E42" s="238">
        <v>3</v>
      </c>
      <c r="F42" s="102" t="s">
        <v>777</v>
      </c>
      <c r="G42" s="239">
        <v>156000</v>
      </c>
      <c r="H42" s="23"/>
    </row>
    <row r="43" spans="1:8" ht="18" customHeight="1" x14ac:dyDescent="0.2">
      <c r="A43" s="13"/>
      <c r="B43" s="234" t="s">
        <v>774</v>
      </c>
      <c r="C43" s="315"/>
      <c r="D43" s="316"/>
      <c r="E43" s="98">
        <v>3</v>
      </c>
      <c r="F43" s="143" t="s">
        <v>776</v>
      </c>
      <c r="G43" s="101">
        <v>156000</v>
      </c>
      <c r="H43" s="23"/>
    </row>
    <row r="44" spans="1:8" ht="18" customHeight="1" x14ac:dyDescent="0.2">
      <c r="A44" s="13"/>
      <c r="B44" s="436"/>
      <c r="C44" s="377"/>
      <c r="D44" s="437"/>
      <c r="E44" s="238"/>
      <c r="F44" s="102"/>
      <c r="G44" s="239"/>
      <c r="H44" s="23"/>
    </row>
    <row r="45" spans="1:8" ht="18" customHeight="1" x14ac:dyDescent="0.2">
      <c r="A45" s="13"/>
      <c r="B45" s="430" t="s">
        <v>38</v>
      </c>
      <c r="C45" s="431"/>
      <c r="D45" s="432"/>
      <c r="E45" s="257"/>
      <c r="F45" s="258"/>
      <c r="G45" s="240">
        <f>SUM(G38:G43)</f>
        <v>936000</v>
      </c>
      <c r="H45" s="23"/>
    </row>
    <row r="46" spans="1:8" ht="18" customHeight="1" x14ac:dyDescent="0.2">
      <c r="A46" s="13"/>
      <c r="B46" s="424"/>
      <c r="C46" s="425"/>
      <c r="D46" s="425"/>
      <c r="E46" s="425"/>
      <c r="F46" s="425"/>
      <c r="G46" s="426"/>
      <c r="H46" s="23"/>
    </row>
    <row r="47" spans="1:8" ht="18" customHeight="1" x14ac:dyDescent="0.2">
      <c r="A47" s="13"/>
      <c r="B47" s="436" t="s">
        <v>753</v>
      </c>
      <c r="C47" s="377"/>
      <c r="D47" s="437"/>
      <c r="E47" s="238">
        <v>4</v>
      </c>
      <c r="F47" s="102" t="s">
        <v>775</v>
      </c>
      <c r="G47" s="239">
        <v>156000</v>
      </c>
      <c r="H47" s="23"/>
    </row>
    <row r="48" spans="1:8" ht="18" customHeight="1" x14ac:dyDescent="0.2">
      <c r="A48" s="13"/>
      <c r="B48" s="447"/>
      <c r="C48" s="448"/>
      <c r="D48" s="449"/>
      <c r="E48" s="98"/>
      <c r="F48" s="143"/>
      <c r="G48" s="101"/>
      <c r="H48" s="23"/>
    </row>
    <row r="49" spans="1:9" ht="18" customHeight="1" x14ac:dyDescent="0.2">
      <c r="A49" s="13"/>
      <c r="B49" s="452" t="s">
        <v>38</v>
      </c>
      <c r="C49" s="453"/>
      <c r="D49" s="454"/>
      <c r="E49" s="104"/>
      <c r="F49" s="105"/>
      <c r="G49" s="106">
        <f>SUM(G47:G48)</f>
        <v>156000</v>
      </c>
      <c r="H49" s="23"/>
    </row>
    <row r="50" spans="1:9" ht="19.5" customHeight="1" x14ac:dyDescent="0.25">
      <c r="A50" s="13"/>
      <c r="B50" s="455" t="s">
        <v>17</v>
      </c>
      <c r="C50" s="378"/>
      <c r="D50" s="263"/>
      <c r="E50" s="264"/>
      <c r="F50" s="265"/>
      <c r="G50" s="266"/>
      <c r="H50" s="27"/>
    </row>
    <row r="51" spans="1:9" ht="19.5" customHeight="1" x14ac:dyDescent="0.2">
      <c r="A51" s="13"/>
      <c r="B51" s="391" t="s">
        <v>18</v>
      </c>
      <c r="C51" s="391"/>
      <c r="D51" s="391"/>
      <c r="E51" s="391"/>
      <c r="F51" s="146" t="s">
        <v>2</v>
      </c>
      <c r="G51" s="145">
        <f>G28+G36+G45+G49</f>
        <v>2496000</v>
      </c>
      <c r="H51" s="27"/>
    </row>
    <row r="52" spans="1:9" ht="19.5" customHeight="1" x14ac:dyDescent="0.2">
      <c r="A52" s="13"/>
      <c r="B52" s="391" t="s">
        <v>550</v>
      </c>
      <c r="C52" s="391"/>
      <c r="D52" s="391"/>
      <c r="E52" s="391"/>
      <c r="F52" s="68"/>
      <c r="G52" s="68"/>
      <c r="H52" s="29"/>
      <c r="I52" s="38"/>
    </row>
    <row r="53" spans="1:9" ht="19.5" customHeight="1" x14ac:dyDescent="0.2">
      <c r="A53" s="13"/>
      <c r="B53" s="391" t="s">
        <v>21</v>
      </c>
      <c r="C53" s="391"/>
      <c r="D53" s="391"/>
      <c r="E53" s="391"/>
      <c r="F53" s="391"/>
      <c r="G53" s="150"/>
      <c r="H53" s="29"/>
      <c r="I53" s="38"/>
    </row>
    <row r="54" spans="1:9" ht="19.5" customHeight="1" x14ac:dyDescent="0.2">
      <c r="A54" s="13"/>
      <c r="B54" s="391" t="s">
        <v>470</v>
      </c>
      <c r="C54" s="391"/>
      <c r="D54" s="391"/>
      <c r="E54" s="391"/>
      <c r="F54" s="391"/>
      <c r="G54" s="150"/>
      <c r="H54" s="29"/>
      <c r="I54" s="38"/>
    </row>
    <row r="55" spans="1:9" ht="23.25" customHeight="1" x14ac:dyDescent="0.2">
      <c r="A55" s="13"/>
      <c r="B55" s="391" t="s">
        <v>471</v>
      </c>
      <c r="C55" s="391"/>
      <c r="D55" s="391"/>
      <c r="E55" s="391"/>
      <c r="F55" s="391"/>
      <c r="G55" s="391"/>
      <c r="H55" s="30"/>
    </row>
    <row r="56" spans="1:9" ht="19.5" customHeight="1" x14ac:dyDescent="0.2">
      <c r="A56" s="13"/>
      <c r="B56" s="391" t="s">
        <v>22</v>
      </c>
      <c r="C56" s="391"/>
      <c r="D56" s="391"/>
      <c r="E56" s="391"/>
      <c r="F56" s="391"/>
      <c r="G56" s="151"/>
      <c r="H56" s="30"/>
    </row>
    <row r="57" spans="1:9" ht="19.5" customHeight="1" x14ac:dyDescent="0.2">
      <c r="A57" s="13"/>
      <c r="B57" s="391" t="s">
        <v>23</v>
      </c>
      <c r="C57" s="391"/>
      <c r="D57" s="391"/>
      <c r="E57" s="391"/>
      <c r="F57" s="391"/>
      <c r="G57" s="152"/>
      <c r="H57" s="31"/>
    </row>
    <row r="58" spans="1:9" ht="19.5" customHeight="1" x14ac:dyDescent="0.2">
      <c r="A58" s="13"/>
      <c r="B58" s="391" t="s">
        <v>24</v>
      </c>
      <c r="C58" s="391"/>
      <c r="D58" s="391"/>
      <c r="E58" s="391"/>
      <c r="F58" s="391"/>
      <c r="G58" s="68"/>
      <c r="H58" s="31"/>
    </row>
    <row r="59" spans="1:9" ht="19.5" customHeight="1" x14ac:dyDescent="0.2">
      <c r="A59" s="13"/>
      <c r="B59" s="152"/>
      <c r="C59" s="152"/>
      <c r="D59" s="152"/>
      <c r="E59" s="152"/>
      <c r="F59" s="152"/>
      <c r="G59" s="152"/>
      <c r="H59" s="31"/>
    </row>
    <row r="60" spans="1:9" ht="19.5" customHeight="1" x14ac:dyDescent="0.2">
      <c r="A60" s="13"/>
      <c r="B60" s="153"/>
      <c r="C60" s="153"/>
      <c r="D60" s="68"/>
      <c r="E60" s="68"/>
      <c r="F60" s="68"/>
      <c r="G60" s="68"/>
      <c r="H60" s="31"/>
    </row>
    <row r="61" spans="1:9" ht="19.5" customHeight="1" x14ac:dyDescent="0.2">
      <c r="A61" s="13"/>
      <c r="B61" s="153"/>
      <c r="C61" s="153"/>
      <c r="D61" s="68"/>
      <c r="E61" s="68"/>
      <c r="F61" s="68"/>
      <c r="G61" s="68"/>
      <c r="H61" s="31"/>
    </row>
    <row r="62" spans="1:9" ht="19.5" customHeight="1" x14ac:dyDescent="0.2">
      <c r="A62" s="13"/>
      <c r="B62" s="153"/>
      <c r="C62" s="153"/>
      <c r="D62" s="68"/>
      <c r="E62" s="68"/>
      <c r="F62" s="68"/>
      <c r="G62" s="68"/>
      <c r="H62" s="31"/>
    </row>
    <row r="63" spans="1:9" ht="19.5" customHeight="1" x14ac:dyDescent="0.2">
      <c r="A63" s="13"/>
      <c r="B63" s="154"/>
      <c r="C63" s="398"/>
      <c r="D63" s="390"/>
      <c r="E63" s="390"/>
      <c r="F63" s="390"/>
      <c r="G63" s="390"/>
      <c r="H63" s="32"/>
    </row>
    <row r="64" spans="1:9" ht="19.5" customHeight="1" x14ac:dyDescent="0.25">
      <c r="A64" s="33"/>
      <c r="B64" s="155"/>
      <c r="C64" s="399"/>
      <c r="D64" s="390"/>
      <c r="E64" s="390"/>
      <c r="F64" s="390"/>
      <c r="G64" s="390"/>
      <c r="H64" s="34"/>
    </row>
    <row r="65" spans="1:8" ht="15.75" customHeight="1" x14ac:dyDescent="0.2">
      <c r="A65" s="13"/>
      <c r="B65" s="392" t="s">
        <v>26</v>
      </c>
      <c r="C65" s="392"/>
      <c r="D65" s="156"/>
      <c r="E65" s="393" t="s">
        <v>19</v>
      </c>
      <c r="F65" s="393"/>
      <c r="G65" s="393"/>
      <c r="H65" s="13"/>
    </row>
    <row r="66" spans="1:8" ht="15.75" customHeight="1" x14ac:dyDescent="0.2">
      <c r="A66" s="48"/>
      <c r="B66" s="48"/>
      <c r="C66" s="48"/>
      <c r="D66" s="48"/>
      <c r="E66" s="48"/>
      <c r="F66" s="48"/>
      <c r="G66" s="48"/>
      <c r="H66" s="48"/>
    </row>
  </sheetData>
  <mergeCells count="52">
    <mergeCell ref="B11:C11"/>
    <mergeCell ref="E3:G4"/>
    <mergeCell ref="B7:C7"/>
    <mergeCell ref="B8:C8"/>
    <mergeCell ref="B9:C9"/>
    <mergeCell ref="B10:C10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39:D39"/>
    <mergeCell ref="B26:D26"/>
    <mergeCell ref="B27:D27"/>
    <mergeCell ref="B29:D29"/>
    <mergeCell ref="B30:D30"/>
    <mergeCell ref="B31:D31"/>
    <mergeCell ref="B32:D32"/>
    <mergeCell ref="B33:D33"/>
    <mergeCell ref="B34:D34"/>
    <mergeCell ref="B36:D36"/>
    <mergeCell ref="B37:G37"/>
    <mergeCell ref="B38:D38"/>
    <mergeCell ref="B52:E52"/>
    <mergeCell ref="B40:D40"/>
    <mergeCell ref="B41:D41"/>
    <mergeCell ref="B45:D45"/>
    <mergeCell ref="B46:G46"/>
    <mergeCell ref="B47:D47"/>
    <mergeCell ref="C63:G63"/>
    <mergeCell ref="C64:G64"/>
    <mergeCell ref="B65:C65"/>
    <mergeCell ref="E65:G65"/>
    <mergeCell ref="B42:D42"/>
    <mergeCell ref="B44:D44"/>
    <mergeCell ref="B53:F53"/>
    <mergeCell ref="B54:F54"/>
    <mergeCell ref="B55:G55"/>
    <mergeCell ref="B56:F56"/>
    <mergeCell ref="B57:F57"/>
    <mergeCell ref="B58:F58"/>
    <mergeCell ref="B48:D48"/>
    <mergeCell ref="B49:D49"/>
    <mergeCell ref="B50:C50"/>
    <mergeCell ref="B51:E51"/>
  </mergeCells>
  <printOptions horizontalCentered="1" verticalCentered="1"/>
  <pageMargins left="0" right="0" top="0" bottom="0" header="0" footer="0"/>
  <pageSetup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9BC7-905B-49FF-875C-F0A57F95341A}">
  <sheetPr>
    <tabColor rgb="FF8496B0"/>
  </sheetPr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86BF-AA0A-45D2-96E9-7AB7585E1214}">
  <sheetPr>
    <tabColor rgb="FF8496B0"/>
    <outlinePr summaryBelow="0" summaryRight="0"/>
    <pageSetUpPr fitToPage="1"/>
  </sheetPr>
  <dimension ref="A1:I65"/>
  <sheetViews>
    <sheetView showGridLines="0" topLeftCell="A82" zoomScaleNormal="100" workbookViewId="0">
      <selection sqref="A1:XFD1048576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5.28515625" bestFit="1" customWidth="1"/>
    <col min="6" max="6" width="23.85546875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1"/>
      <c r="F5" s="1"/>
      <c r="G5" s="35"/>
      <c r="H5" s="6"/>
    </row>
    <row r="6" spans="1:8" ht="18" customHeight="1" x14ac:dyDescent="0.2">
      <c r="A6" s="6"/>
      <c r="B6" s="52"/>
      <c r="C6" s="52"/>
      <c r="D6" s="53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53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53"/>
      <c r="E8" s="58"/>
      <c r="F8" s="60"/>
      <c r="G8" s="61"/>
      <c r="H8" s="12"/>
    </row>
    <row r="9" spans="1:8" ht="18" customHeight="1" x14ac:dyDescent="0.2">
      <c r="A9" s="42"/>
      <c r="B9" s="396" t="s">
        <v>6</v>
      </c>
      <c r="C9" s="396"/>
      <c r="D9" s="53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53"/>
      <c r="E10" s="56"/>
      <c r="F10" s="56"/>
      <c r="G10" s="61"/>
      <c r="H10" s="9"/>
    </row>
    <row r="11" spans="1:8" ht="18" customHeight="1" x14ac:dyDescent="0.2">
      <c r="A11" s="42"/>
      <c r="B11" s="396" t="s">
        <v>8</v>
      </c>
      <c r="C11" s="396"/>
      <c r="D11" s="53"/>
      <c r="E11" s="61"/>
      <c r="F11" s="61"/>
      <c r="G11" s="6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415" t="s">
        <v>468</v>
      </c>
      <c r="F13" s="415"/>
      <c r="G13" s="415"/>
      <c r="H13" s="71"/>
    </row>
    <row r="14" spans="1:8" ht="15.75" customHeight="1" x14ac:dyDescent="0.2">
      <c r="A14" s="13"/>
      <c r="B14" s="72" t="s">
        <v>9</v>
      </c>
      <c r="C14" s="72"/>
      <c r="D14" s="70"/>
      <c r="E14" s="403"/>
      <c r="F14" s="403"/>
      <c r="G14" s="403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62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63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74"/>
      <c r="C20" s="74"/>
      <c r="D20" s="70"/>
      <c r="E20" s="379"/>
      <c r="F20" s="379"/>
      <c r="G20" s="378"/>
      <c r="H20" s="167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385" t="s">
        <v>65</v>
      </c>
      <c r="C23" s="378"/>
      <c r="D23" s="384"/>
      <c r="E23" s="95">
        <v>1</v>
      </c>
      <c r="F23" s="95" t="s">
        <v>30</v>
      </c>
      <c r="G23" s="185">
        <v>156000</v>
      </c>
      <c r="H23" s="23"/>
    </row>
    <row r="24" spans="1:8" ht="18" customHeight="1" x14ac:dyDescent="0.2">
      <c r="A24" s="13"/>
      <c r="B24" s="383" t="s">
        <v>66</v>
      </c>
      <c r="C24" s="378"/>
      <c r="D24" s="384"/>
      <c r="E24" s="143">
        <v>1</v>
      </c>
      <c r="F24" s="143" t="s">
        <v>31</v>
      </c>
      <c r="G24" s="216">
        <v>156000</v>
      </c>
      <c r="H24" s="23"/>
    </row>
    <row r="25" spans="1:8" ht="18" customHeight="1" x14ac:dyDescent="0.2">
      <c r="A25" s="13"/>
      <c r="B25" s="385" t="s">
        <v>67</v>
      </c>
      <c r="C25" s="378"/>
      <c r="D25" s="384"/>
      <c r="E25" s="95">
        <v>1</v>
      </c>
      <c r="F25" s="95" t="s">
        <v>32</v>
      </c>
      <c r="G25" s="185">
        <v>156000</v>
      </c>
      <c r="H25" s="23"/>
    </row>
    <row r="26" spans="1:8" ht="18" customHeight="1" x14ac:dyDescent="0.2">
      <c r="A26" s="13"/>
      <c r="B26" s="383" t="s">
        <v>68</v>
      </c>
      <c r="C26" s="378"/>
      <c r="D26" s="384"/>
      <c r="E26" s="252">
        <v>1</v>
      </c>
      <c r="F26" s="252" t="s">
        <v>33</v>
      </c>
      <c r="G26" s="216">
        <v>156000</v>
      </c>
      <c r="H26" s="23"/>
    </row>
    <row r="27" spans="1:8" ht="18" customHeight="1" x14ac:dyDescent="0.2">
      <c r="A27" s="13"/>
      <c r="B27" s="438"/>
      <c r="C27" s="439"/>
      <c r="D27" s="440"/>
      <c r="E27" s="246"/>
      <c r="F27" s="246"/>
      <c r="G27" s="246"/>
      <c r="H27" s="23"/>
    </row>
    <row r="28" spans="1:8" ht="18" customHeight="1" x14ac:dyDescent="0.2">
      <c r="A28" s="13"/>
      <c r="B28" s="253" t="s">
        <v>38</v>
      </c>
      <c r="C28" s="254"/>
      <c r="D28" s="255"/>
      <c r="E28" s="256"/>
      <c r="F28" s="247"/>
      <c r="G28" s="240">
        <f>SUM(G23:G26)</f>
        <v>624000</v>
      </c>
      <c r="H28" s="23"/>
    </row>
    <row r="29" spans="1:8" ht="18" customHeight="1" x14ac:dyDescent="0.2">
      <c r="A29" s="13"/>
      <c r="B29" s="419"/>
      <c r="C29" s="420"/>
      <c r="D29" s="420"/>
      <c r="E29" s="75"/>
      <c r="F29" s="75"/>
      <c r="G29" s="76"/>
      <c r="H29" s="23"/>
    </row>
    <row r="30" spans="1:8" ht="18" customHeight="1" x14ac:dyDescent="0.2">
      <c r="A30" s="13"/>
      <c r="B30" s="383" t="s">
        <v>44</v>
      </c>
      <c r="C30" s="378"/>
      <c r="D30" s="384"/>
      <c r="E30" s="143">
        <v>2</v>
      </c>
      <c r="F30" s="143" t="s">
        <v>39</v>
      </c>
      <c r="G30" s="224">
        <v>156000</v>
      </c>
      <c r="H30" s="23"/>
    </row>
    <row r="31" spans="1:8" ht="18" customHeight="1" x14ac:dyDescent="0.2">
      <c r="A31" s="13"/>
      <c r="B31" s="441" t="s">
        <v>69</v>
      </c>
      <c r="C31" s="442"/>
      <c r="D31" s="443"/>
      <c r="E31" s="95">
        <v>2</v>
      </c>
      <c r="F31" s="102" t="s">
        <v>40</v>
      </c>
      <c r="G31" s="97">
        <v>156000</v>
      </c>
      <c r="H31" s="23"/>
    </row>
    <row r="32" spans="1:8" ht="18" customHeight="1" x14ac:dyDescent="0.2">
      <c r="A32" s="13"/>
      <c r="B32" s="383" t="s">
        <v>80</v>
      </c>
      <c r="C32" s="378"/>
      <c r="D32" s="384"/>
      <c r="E32" s="143">
        <v>2</v>
      </c>
      <c r="F32" s="143" t="s">
        <v>41</v>
      </c>
      <c r="G32" s="224">
        <v>156000</v>
      </c>
      <c r="H32" s="23"/>
    </row>
    <row r="33" spans="1:8" ht="18" customHeight="1" x14ac:dyDescent="0.2">
      <c r="A33" s="13"/>
      <c r="B33" s="385" t="s">
        <v>70</v>
      </c>
      <c r="C33" s="377"/>
      <c r="D33" s="437"/>
      <c r="E33" s="95">
        <v>2</v>
      </c>
      <c r="F33" s="102" t="s">
        <v>42</v>
      </c>
      <c r="G33" s="97">
        <v>156000</v>
      </c>
      <c r="H33" s="23"/>
    </row>
    <row r="34" spans="1:8" ht="18" customHeight="1" x14ac:dyDescent="0.2">
      <c r="A34" s="13"/>
      <c r="B34" s="383" t="s">
        <v>71</v>
      </c>
      <c r="C34" s="378"/>
      <c r="D34" s="384"/>
      <c r="E34" s="143">
        <v>2</v>
      </c>
      <c r="F34" s="143" t="s">
        <v>43</v>
      </c>
      <c r="G34" s="179">
        <v>156000</v>
      </c>
      <c r="H34" s="23"/>
    </row>
    <row r="35" spans="1:8" ht="18" customHeight="1" x14ac:dyDescent="0.2">
      <c r="A35" s="13"/>
      <c r="B35" s="231"/>
      <c r="C35" s="232"/>
      <c r="D35" s="233"/>
      <c r="E35" s="102"/>
      <c r="F35" s="102"/>
      <c r="G35" s="103"/>
      <c r="H35" s="23"/>
    </row>
    <row r="36" spans="1:8" ht="18" customHeight="1" x14ac:dyDescent="0.2">
      <c r="A36" s="13"/>
      <c r="B36" s="430" t="s">
        <v>38</v>
      </c>
      <c r="C36" s="431"/>
      <c r="D36" s="432"/>
      <c r="E36" s="257"/>
      <c r="F36" s="258"/>
      <c r="G36" s="240">
        <f>SUM(G30:G34)</f>
        <v>780000</v>
      </c>
      <c r="H36" s="23"/>
    </row>
    <row r="37" spans="1:8" ht="18" customHeight="1" x14ac:dyDescent="0.2">
      <c r="A37" s="13"/>
      <c r="B37" s="424"/>
      <c r="C37" s="425"/>
      <c r="D37" s="425"/>
      <c r="E37" s="425"/>
      <c r="F37" s="425"/>
      <c r="G37" s="426"/>
      <c r="H37" s="23"/>
    </row>
    <row r="38" spans="1:8" ht="18" customHeight="1" x14ac:dyDescent="0.2">
      <c r="A38" s="13"/>
      <c r="B38" s="444" t="s">
        <v>76</v>
      </c>
      <c r="C38" s="445"/>
      <c r="D38" s="446"/>
      <c r="E38" s="102">
        <v>3</v>
      </c>
      <c r="F38" s="102" t="s">
        <v>54</v>
      </c>
      <c r="G38" s="103">
        <v>156000</v>
      </c>
      <c r="H38" s="23"/>
    </row>
    <row r="39" spans="1:8" ht="18" customHeight="1" x14ac:dyDescent="0.2">
      <c r="A39" s="13"/>
      <c r="B39" s="447" t="s">
        <v>77</v>
      </c>
      <c r="C39" s="448"/>
      <c r="D39" s="449"/>
      <c r="E39" s="98">
        <v>3</v>
      </c>
      <c r="F39" s="143" t="s">
        <v>72</v>
      </c>
      <c r="G39" s="101">
        <v>156000</v>
      </c>
      <c r="H39" s="23"/>
    </row>
    <row r="40" spans="1:8" ht="18" customHeight="1" x14ac:dyDescent="0.2">
      <c r="A40" s="13"/>
      <c r="B40" s="436" t="s">
        <v>78</v>
      </c>
      <c r="C40" s="377"/>
      <c r="D40" s="437"/>
      <c r="E40" s="238">
        <v>3</v>
      </c>
      <c r="F40" s="102" t="s">
        <v>73</v>
      </c>
      <c r="G40" s="239">
        <v>156000</v>
      </c>
      <c r="H40" s="23"/>
    </row>
    <row r="41" spans="1:8" ht="18" customHeight="1" x14ac:dyDescent="0.2">
      <c r="A41" s="13"/>
      <c r="B41" s="447"/>
      <c r="C41" s="448"/>
      <c r="D41" s="449"/>
      <c r="E41" s="98">
        <v>3</v>
      </c>
      <c r="F41" s="143" t="s">
        <v>74</v>
      </c>
      <c r="G41" s="101">
        <v>156000</v>
      </c>
      <c r="H41" s="23"/>
    </row>
    <row r="42" spans="1:8" ht="18" customHeight="1" x14ac:dyDescent="0.2">
      <c r="A42" s="13"/>
      <c r="B42" s="436"/>
      <c r="C42" s="377"/>
      <c r="D42" s="437"/>
      <c r="E42" s="238">
        <v>3</v>
      </c>
      <c r="F42" s="102" t="s">
        <v>75</v>
      </c>
      <c r="G42" s="239">
        <v>156000</v>
      </c>
      <c r="H42" s="23"/>
    </row>
    <row r="43" spans="1:8" ht="18" customHeight="1" x14ac:dyDescent="0.2">
      <c r="A43" s="13"/>
      <c r="B43" s="259"/>
      <c r="C43" s="248"/>
      <c r="D43" s="249"/>
      <c r="E43" s="260"/>
      <c r="F43" s="98"/>
      <c r="G43" s="261"/>
      <c r="H43" s="23"/>
    </row>
    <row r="44" spans="1:8" ht="18" customHeight="1" x14ac:dyDescent="0.2">
      <c r="A44" s="13"/>
      <c r="B44" s="427" t="s">
        <v>38</v>
      </c>
      <c r="C44" s="428"/>
      <c r="D44" s="429"/>
      <c r="E44" s="102"/>
      <c r="F44" s="102"/>
      <c r="G44" s="230">
        <f>SUM(G38:G42)</f>
        <v>780000</v>
      </c>
      <c r="H44" s="23"/>
    </row>
    <row r="45" spans="1:8" ht="18" customHeight="1" x14ac:dyDescent="0.2">
      <c r="A45" s="13"/>
      <c r="B45" s="424"/>
      <c r="C45" s="425"/>
      <c r="D45" s="425"/>
      <c r="E45" s="425"/>
      <c r="F45" s="425"/>
      <c r="G45" s="426"/>
      <c r="H45" s="23"/>
    </row>
    <row r="46" spans="1:8" ht="18" customHeight="1" x14ac:dyDescent="0.2">
      <c r="A46" s="13"/>
      <c r="B46" s="250" t="s">
        <v>79</v>
      </c>
      <c r="C46" s="235"/>
      <c r="D46" s="251"/>
      <c r="E46" s="262"/>
      <c r="F46" s="98"/>
      <c r="G46" s="101"/>
      <c r="H46" s="23"/>
    </row>
    <row r="47" spans="1:8" ht="18" customHeight="1" x14ac:dyDescent="0.2">
      <c r="A47" s="13"/>
      <c r="B47" s="436"/>
      <c r="C47" s="377"/>
      <c r="D47" s="437"/>
      <c r="E47" s="142"/>
      <c r="F47" s="102"/>
      <c r="G47" s="103"/>
      <c r="H47" s="23"/>
    </row>
    <row r="48" spans="1:8" ht="18" customHeight="1" x14ac:dyDescent="0.2">
      <c r="A48" s="13"/>
      <c r="B48" s="421" t="s">
        <v>38</v>
      </c>
      <c r="C48" s="422"/>
      <c r="D48" s="423"/>
      <c r="E48" s="243"/>
      <c r="F48" s="244"/>
      <c r="G48" s="245">
        <f>SUM(G46:G47)</f>
        <v>0</v>
      </c>
      <c r="H48" s="23"/>
    </row>
    <row r="49" spans="1:9" ht="19.5" customHeight="1" x14ac:dyDescent="0.25">
      <c r="A49" s="13"/>
      <c r="B49" s="435" t="s">
        <v>17</v>
      </c>
      <c r="C49" s="374"/>
      <c r="D49" s="24"/>
      <c r="E49" s="25"/>
      <c r="F49" s="26"/>
      <c r="G49" s="49"/>
      <c r="H49" s="27"/>
    </row>
    <row r="50" spans="1:9" ht="19.5" customHeight="1" x14ac:dyDescent="0.2">
      <c r="A50" s="13"/>
      <c r="B50" s="391" t="s">
        <v>18</v>
      </c>
      <c r="C50" s="391"/>
      <c r="D50" s="391"/>
      <c r="E50" s="391"/>
      <c r="F50" s="146" t="s">
        <v>2</v>
      </c>
      <c r="G50" s="145">
        <f>G28+G36+G44+G48</f>
        <v>2184000</v>
      </c>
      <c r="H50" s="27"/>
    </row>
    <row r="51" spans="1:9" ht="19.5" customHeight="1" x14ac:dyDescent="0.2">
      <c r="A51" s="13"/>
      <c r="B51" s="391" t="s">
        <v>20</v>
      </c>
      <c r="C51" s="391"/>
      <c r="D51" s="391"/>
      <c r="E51" s="391"/>
      <c r="F51" s="68"/>
      <c r="G51" s="68"/>
      <c r="H51" s="29"/>
      <c r="I51" s="38"/>
    </row>
    <row r="52" spans="1:9" ht="19.5" customHeight="1" x14ac:dyDescent="0.2">
      <c r="A52" s="13"/>
      <c r="B52" s="391" t="s">
        <v>21</v>
      </c>
      <c r="C52" s="391"/>
      <c r="D52" s="391"/>
      <c r="E52" s="391"/>
      <c r="F52" s="391"/>
      <c r="G52" s="200"/>
      <c r="H52" s="29"/>
      <c r="I52" s="38"/>
    </row>
    <row r="53" spans="1:9" ht="19.5" customHeight="1" x14ac:dyDescent="0.2">
      <c r="A53" s="13"/>
      <c r="B53" s="391" t="s">
        <v>470</v>
      </c>
      <c r="C53" s="391"/>
      <c r="D53" s="391"/>
      <c r="E53" s="391"/>
      <c r="F53" s="391"/>
      <c r="G53" s="200"/>
      <c r="H53" s="29"/>
      <c r="I53" s="38"/>
    </row>
    <row r="54" spans="1:9" ht="23.25" customHeight="1" x14ac:dyDescent="0.2">
      <c r="A54" s="13"/>
      <c r="B54" s="391" t="s">
        <v>471</v>
      </c>
      <c r="C54" s="391"/>
      <c r="D54" s="391"/>
      <c r="E54" s="391"/>
      <c r="F54" s="391"/>
      <c r="G54" s="391"/>
      <c r="H54" s="30"/>
    </row>
    <row r="55" spans="1:9" ht="19.5" customHeight="1" x14ac:dyDescent="0.2">
      <c r="A55" s="13"/>
      <c r="B55" s="391" t="s">
        <v>22</v>
      </c>
      <c r="C55" s="391"/>
      <c r="D55" s="391"/>
      <c r="E55" s="391"/>
      <c r="F55" s="391"/>
      <c r="G55" s="201"/>
      <c r="H55" s="30"/>
    </row>
    <row r="56" spans="1:9" ht="19.5" customHeight="1" x14ac:dyDescent="0.2">
      <c r="A56" s="13"/>
      <c r="B56" s="391" t="s">
        <v>23</v>
      </c>
      <c r="C56" s="391"/>
      <c r="D56" s="391"/>
      <c r="E56" s="391"/>
      <c r="F56" s="391"/>
      <c r="G56" s="152"/>
      <c r="H56" s="31"/>
    </row>
    <row r="57" spans="1:9" ht="19.5" customHeight="1" x14ac:dyDescent="0.2">
      <c r="A57" s="13"/>
      <c r="B57" s="391" t="s">
        <v>24</v>
      </c>
      <c r="C57" s="391"/>
      <c r="D57" s="391"/>
      <c r="E57" s="391"/>
      <c r="F57" s="391"/>
      <c r="G57" s="68"/>
      <c r="H57" s="31"/>
    </row>
    <row r="58" spans="1:9" ht="19.5" customHeight="1" x14ac:dyDescent="0.2">
      <c r="A58" s="13"/>
      <c r="B58" s="39"/>
      <c r="C58" s="39"/>
      <c r="D58" s="39"/>
      <c r="E58" s="39"/>
      <c r="F58" s="39"/>
      <c r="G58" s="39"/>
      <c r="H58" s="31"/>
    </row>
    <row r="59" spans="1:9" ht="19.5" customHeight="1" x14ac:dyDescent="0.2">
      <c r="A59" s="13"/>
      <c r="B59" s="31"/>
      <c r="C59" s="31"/>
      <c r="H59" s="31"/>
    </row>
    <row r="60" spans="1:9" ht="19.5" customHeight="1" x14ac:dyDescent="0.2">
      <c r="A60" s="13"/>
      <c r="B60" s="31"/>
      <c r="C60" s="31"/>
      <c r="H60" s="31"/>
    </row>
    <row r="61" spans="1:9" ht="19.5" customHeight="1" x14ac:dyDescent="0.2">
      <c r="A61" s="13"/>
      <c r="B61" s="31"/>
      <c r="C61" s="31"/>
      <c r="H61" s="31"/>
    </row>
    <row r="62" spans="1:9" ht="19.5" customHeight="1" x14ac:dyDescent="0.2">
      <c r="A62" s="13"/>
      <c r="B62" s="32"/>
      <c r="C62" s="450"/>
      <c r="D62" s="374"/>
      <c r="E62" s="374"/>
      <c r="F62" s="374"/>
      <c r="G62" s="374"/>
      <c r="H62" s="32"/>
    </row>
    <row r="63" spans="1:9" ht="19.5" customHeight="1" x14ac:dyDescent="0.25">
      <c r="A63" s="33"/>
      <c r="B63" s="34"/>
      <c r="C63" s="451"/>
      <c r="D63" s="374"/>
      <c r="E63" s="374"/>
      <c r="F63" s="374"/>
      <c r="G63" s="374"/>
      <c r="H63" s="34"/>
    </row>
    <row r="64" spans="1:9" ht="15.75" customHeight="1" x14ac:dyDescent="0.2">
      <c r="A64" s="13"/>
      <c r="B64" s="392" t="s">
        <v>26</v>
      </c>
      <c r="C64" s="392"/>
      <c r="D64" s="156"/>
      <c r="E64" s="393" t="s">
        <v>19</v>
      </c>
      <c r="F64" s="393"/>
      <c r="G64" s="393"/>
      <c r="H64" s="13"/>
    </row>
    <row r="65" spans="1:8" ht="15.75" customHeight="1" x14ac:dyDescent="0.2">
      <c r="A65" s="48"/>
      <c r="B65" s="48"/>
      <c r="C65" s="48"/>
      <c r="D65" s="48"/>
      <c r="E65" s="48"/>
      <c r="F65" s="48"/>
      <c r="G65" s="48"/>
      <c r="H65" s="48"/>
    </row>
  </sheetData>
  <mergeCells count="50">
    <mergeCell ref="C63:G63"/>
    <mergeCell ref="B64:C64"/>
    <mergeCell ref="E64:G64"/>
    <mergeCell ref="B52:F52"/>
    <mergeCell ref="B53:F53"/>
    <mergeCell ref="B54:G54"/>
    <mergeCell ref="B55:F55"/>
    <mergeCell ref="B56:F56"/>
    <mergeCell ref="B57:F57"/>
    <mergeCell ref="B48:D48"/>
    <mergeCell ref="B49:C49"/>
    <mergeCell ref="B50:E50"/>
    <mergeCell ref="C62:G62"/>
    <mergeCell ref="B51:E51"/>
    <mergeCell ref="B26:D26"/>
    <mergeCell ref="B29:D29"/>
    <mergeCell ref="B30:D30"/>
    <mergeCell ref="B32:D32"/>
    <mergeCell ref="B44:D44"/>
    <mergeCell ref="B34:D34"/>
    <mergeCell ref="B38:D38"/>
    <mergeCell ref="B39:D39"/>
    <mergeCell ref="B40:D40"/>
    <mergeCell ref="B41:D41"/>
    <mergeCell ref="B42:D42"/>
    <mergeCell ref="B47:D47"/>
    <mergeCell ref="B37:G37"/>
    <mergeCell ref="B45:G45"/>
    <mergeCell ref="B36:D36"/>
    <mergeCell ref="E3:G4"/>
    <mergeCell ref="B7:C7"/>
    <mergeCell ref="B8:C8"/>
    <mergeCell ref="B9:C9"/>
    <mergeCell ref="B10:C10"/>
    <mergeCell ref="B11:C11"/>
    <mergeCell ref="E13:G14"/>
    <mergeCell ref="B27:D27"/>
    <mergeCell ref="B31:D31"/>
    <mergeCell ref="B33:D33"/>
    <mergeCell ref="B24:D24"/>
    <mergeCell ref="G15:H15"/>
    <mergeCell ref="E20:G20"/>
    <mergeCell ref="B22:D22"/>
    <mergeCell ref="B23:D23"/>
    <mergeCell ref="B25:D25"/>
    <mergeCell ref="B17:C17"/>
    <mergeCell ref="E17:G17"/>
    <mergeCell ref="B18:C18"/>
    <mergeCell ref="E18:G18"/>
    <mergeCell ref="B19:C19"/>
  </mergeCells>
  <phoneticPr fontId="29" type="noConversion"/>
  <printOptions horizontalCentered="1" verticalCentered="1"/>
  <pageMargins left="0" right="0" top="0" bottom="0" header="0" footer="0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2FF8-CDE1-4080-99F3-3A29CFB093B3}">
  <sheetPr>
    <tabColor rgb="FF8496B0"/>
    <outlinePr summaryBelow="0" summaryRight="0"/>
    <pageSetUpPr fitToPage="1"/>
  </sheetPr>
  <dimension ref="A1:I66"/>
  <sheetViews>
    <sheetView showGridLines="0" topLeftCell="A16" zoomScaleNormal="100" workbookViewId="0">
      <selection activeCell="B38" sqref="B38:D42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4.140625" bestFit="1" customWidth="1"/>
    <col min="6" max="6" width="22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/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58"/>
      <c r="F9" s="58"/>
      <c r="G9" s="61"/>
      <c r="H9" s="12"/>
    </row>
    <row r="10" spans="1:8" ht="18" customHeight="1" x14ac:dyDescent="0.2">
      <c r="A10" s="42"/>
      <c r="B10" s="396" t="s">
        <v>7</v>
      </c>
      <c r="C10" s="396"/>
      <c r="D10" s="1"/>
      <c r="E10" s="56"/>
      <c r="F10" s="56"/>
      <c r="G10" s="6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415" t="s">
        <v>469</v>
      </c>
      <c r="F13" s="415"/>
      <c r="G13" s="415"/>
      <c r="H13" s="71"/>
    </row>
    <row r="14" spans="1:8" ht="15.75" customHeight="1" x14ac:dyDescent="0.2">
      <c r="A14" s="13"/>
      <c r="B14" s="72" t="s">
        <v>9</v>
      </c>
      <c r="C14" s="72"/>
      <c r="D14" s="70"/>
      <c r="E14" s="403"/>
      <c r="F14" s="403"/>
      <c r="G14" s="403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62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63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74"/>
      <c r="C20" s="74"/>
      <c r="D20" s="70"/>
      <c r="E20" s="379"/>
      <c r="F20" s="379"/>
      <c r="G20" s="378"/>
      <c r="H20" s="167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385" t="s">
        <v>65</v>
      </c>
      <c r="C23" s="378"/>
      <c r="D23" s="384"/>
      <c r="E23" s="95">
        <v>1</v>
      </c>
      <c r="F23" s="95" t="s">
        <v>30</v>
      </c>
      <c r="G23" s="185">
        <v>156000</v>
      </c>
      <c r="H23" s="23"/>
    </row>
    <row r="24" spans="1:8" ht="18" customHeight="1" x14ac:dyDescent="0.2">
      <c r="A24" s="13"/>
      <c r="B24" s="383" t="s">
        <v>66</v>
      </c>
      <c r="C24" s="378"/>
      <c r="D24" s="384"/>
      <c r="E24" s="143">
        <v>1</v>
      </c>
      <c r="F24" s="143" t="s">
        <v>31</v>
      </c>
      <c r="G24" s="216">
        <v>156000</v>
      </c>
      <c r="H24" s="23"/>
    </row>
    <row r="25" spans="1:8" ht="18" customHeight="1" x14ac:dyDescent="0.2">
      <c r="A25" s="13"/>
      <c r="B25" s="385" t="s">
        <v>67</v>
      </c>
      <c r="C25" s="378"/>
      <c r="D25" s="384"/>
      <c r="E25" s="95">
        <v>1</v>
      </c>
      <c r="F25" s="95" t="s">
        <v>32</v>
      </c>
      <c r="G25" s="185">
        <v>156000</v>
      </c>
      <c r="H25" s="23"/>
    </row>
    <row r="26" spans="1:8" ht="18" customHeight="1" x14ac:dyDescent="0.2">
      <c r="A26" s="13"/>
      <c r="B26" s="383" t="s">
        <v>68</v>
      </c>
      <c r="C26" s="378"/>
      <c r="D26" s="384"/>
      <c r="E26" s="252">
        <v>1</v>
      </c>
      <c r="F26" s="252" t="s">
        <v>33</v>
      </c>
      <c r="G26" s="216">
        <v>156000</v>
      </c>
      <c r="H26" s="23"/>
    </row>
    <row r="27" spans="1:8" ht="18" customHeight="1" x14ac:dyDescent="0.2">
      <c r="A27" s="13"/>
      <c r="B27" s="438"/>
      <c r="C27" s="439"/>
      <c r="D27" s="440"/>
      <c r="E27" s="246"/>
      <c r="F27" s="246"/>
      <c r="G27" s="246"/>
      <c r="H27" s="23"/>
    </row>
    <row r="28" spans="1:8" ht="18" customHeight="1" x14ac:dyDescent="0.2">
      <c r="A28" s="13"/>
      <c r="B28" s="253" t="s">
        <v>38</v>
      </c>
      <c r="C28" s="254"/>
      <c r="D28" s="255"/>
      <c r="E28" s="256"/>
      <c r="F28" s="247"/>
      <c r="G28" s="240">
        <f>SUM(G23:G26)</f>
        <v>624000</v>
      </c>
      <c r="H28" s="23"/>
    </row>
    <row r="29" spans="1:8" ht="18" customHeight="1" x14ac:dyDescent="0.2">
      <c r="A29" s="13"/>
      <c r="B29" s="419"/>
      <c r="C29" s="420"/>
      <c r="D29" s="420"/>
      <c r="E29" s="75"/>
      <c r="F29" s="75"/>
      <c r="G29" s="76"/>
      <c r="H29" s="23"/>
    </row>
    <row r="30" spans="1:8" ht="18" customHeight="1" x14ac:dyDescent="0.2">
      <c r="A30" s="13"/>
      <c r="B30" s="383" t="s">
        <v>44</v>
      </c>
      <c r="C30" s="378"/>
      <c r="D30" s="384"/>
      <c r="E30" s="143">
        <v>2</v>
      </c>
      <c r="F30" s="143" t="s">
        <v>39</v>
      </c>
      <c r="G30" s="224">
        <v>156000</v>
      </c>
      <c r="H30" s="23"/>
    </row>
    <row r="31" spans="1:8" ht="18" customHeight="1" x14ac:dyDescent="0.2">
      <c r="A31" s="13"/>
      <c r="B31" s="441" t="s">
        <v>69</v>
      </c>
      <c r="C31" s="442"/>
      <c r="D31" s="443"/>
      <c r="E31" s="95">
        <v>2</v>
      </c>
      <c r="F31" s="102" t="s">
        <v>40</v>
      </c>
      <c r="G31" s="97">
        <v>156000</v>
      </c>
      <c r="H31" s="23"/>
    </row>
    <row r="32" spans="1:8" ht="18" customHeight="1" x14ac:dyDescent="0.2">
      <c r="A32" s="13"/>
      <c r="B32" s="383" t="s">
        <v>80</v>
      </c>
      <c r="C32" s="378"/>
      <c r="D32" s="384"/>
      <c r="E32" s="143">
        <v>2</v>
      </c>
      <c r="F32" s="143" t="s">
        <v>41</v>
      </c>
      <c r="G32" s="224">
        <v>156000</v>
      </c>
      <c r="H32" s="23"/>
    </row>
    <row r="33" spans="1:8" ht="18" customHeight="1" x14ac:dyDescent="0.2">
      <c r="A33" s="13"/>
      <c r="B33" s="385" t="s">
        <v>70</v>
      </c>
      <c r="C33" s="377"/>
      <c r="D33" s="437"/>
      <c r="E33" s="95">
        <v>2</v>
      </c>
      <c r="F33" s="102" t="s">
        <v>42</v>
      </c>
      <c r="G33" s="97">
        <v>156000</v>
      </c>
      <c r="H33" s="23"/>
    </row>
    <row r="34" spans="1:8" ht="18" customHeight="1" x14ac:dyDescent="0.2">
      <c r="A34" s="13"/>
      <c r="B34" s="383" t="s">
        <v>71</v>
      </c>
      <c r="C34" s="378"/>
      <c r="D34" s="384"/>
      <c r="E34" s="143">
        <v>2</v>
      </c>
      <c r="F34" s="143" t="s">
        <v>43</v>
      </c>
      <c r="G34" s="179">
        <v>156000</v>
      </c>
      <c r="H34" s="23"/>
    </row>
    <row r="35" spans="1:8" ht="18" customHeight="1" x14ac:dyDescent="0.2">
      <c r="A35" s="13"/>
      <c r="B35" s="231"/>
      <c r="C35" s="232"/>
      <c r="D35" s="233"/>
      <c r="E35" s="102"/>
      <c r="F35" s="102"/>
      <c r="G35" s="103"/>
      <c r="H35" s="23"/>
    </row>
    <row r="36" spans="1:8" ht="18" customHeight="1" x14ac:dyDescent="0.2">
      <c r="A36" s="13"/>
      <c r="B36" s="430" t="s">
        <v>38</v>
      </c>
      <c r="C36" s="431"/>
      <c r="D36" s="432"/>
      <c r="E36" s="257"/>
      <c r="F36" s="258"/>
      <c r="G36" s="240">
        <f>SUM(G30:G34)</f>
        <v>780000</v>
      </c>
      <c r="H36" s="23"/>
    </row>
    <row r="37" spans="1:8" ht="18" customHeight="1" x14ac:dyDescent="0.2">
      <c r="A37" s="13"/>
      <c r="B37" s="424"/>
      <c r="C37" s="425"/>
      <c r="D37" s="425"/>
      <c r="E37" s="425"/>
      <c r="F37" s="425"/>
      <c r="G37" s="426"/>
      <c r="H37" s="23"/>
    </row>
    <row r="38" spans="1:8" ht="18" customHeight="1" x14ac:dyDescent="0.2">
      <c r="A38" s="13"/>
      <c r="B38" s="444" t="s">
        <v>84</v>
      </c>
      <c r="C38" s="445"/>
      <c r="D38" s="446"/>
      <c r="E38" s="102">
        <v>3</v>
      </c>
      <c r="F38" s="102" t="s">
        <v>72</v>
      </c>
      <c r="G38" s="103">
        <v>156000</v>
      </c>
      <c r="H38" s="23"/>
    </row>
    <row r="39" spans="1:8" ht="18" customHeight="1" x14ac:dyDescent="0.2">
      <c r="A39" s="13"/>
      <c r="B39" s="447" t="s">
        <v>85</v>
      </c>
      <c r="C39" s="448"/>
      <c r="D39" s="449"/>
      <c r="E39" s="98">
        <v>3</v>
      </c>
      <c r="F39" s="143" t="s">
        <v>81</v>
      </c>
      <c r="G39" s="101">
        <v>156000</v>
      </c>
      <c r="H39" s="23"/>
    </row>
    <row r="40" spans="1:8" ht="18" customHeight="1" x14ac:dyDescent="0.2">
      <c r="A40" s="13"/>
      <c r="B40" s="436" t="s">
        <v>86</v>
      </c>
      <c r="C40" s="377"/>
      <c r="D40" s="437"/>
      <c r="E40" s="238">
        <v>3</v>
      </c>
      <c r="F40" s="102" t="s">
        <v>82</v>
      </c>
      <c r="G40" s="239">
        <v>156000</v>
      </c>
      <c r="H40" s="23"/>
    </row>
    <row r="41" spans="1:8" ht="18" customHeight="1" x14ac:dyDescent="0.2">
      <c r="A41" s="13"/>
      <c r="B41" s="447" t="s">
        <v>52</v>
      </c>
      <c r="C41" s="448"/>
      <c r="D41" s="449"/>
      <c r="E41" s="98">
        <v>3</v>
      </c>
      <c r="F41" s="143" t="s">
        <v>57</v>
      </c>
      <c r="G41" s="101">
        <v>156000</v>
      </c>
      <c r="H41" s="23"/>
    </row>
    <row r="42" spans="1:8" ht="18" customHeight="1" x14ac:dyDescent="0.2">
      <c r="A42" s="13"/>
      <c r="B42" s="436" t="s">
        <v>87</v>
      </c>
      <c r="C42" s="377"/>
      <c r="D42" s="437"/>
      <c r="E42" s="238">
        <v>3</v>
      </c>
      <c r="F42" s="102" t="s">
        <v>83</v>
      </c>
      <c r="G42" s="239">
        <v>156000</v>
      </c>
      <c r="H42" s="23"/>
    </row>
    <row r="43" spans="1:8" ht="18" customHeight="1" x14ac:dyDescent="0.2">
      <c r="A43" s="13"/>
      <c r="B43" s="259"/>
      <c r="C43" s="248"/>
      <c r="D43" s="249"/>
      <c r="E43" s="260"/>
      <c r="F43" s="98"/>
      <c r="G43" s="261"/>
      <c r="H43" s="23"/>
    </row>
    <row r="44" spans="1:8" ht="18" customHeight="1" x14ac:dyDescent="0.2">
      <c r="A44" s="13"/>
      <c r="B44" s="427" t="s">
        <v>38</v>
      </c>
      <c r="C44" s="428"/>
      <c r="D44" s="429"/>
      <c r="E44" s="102"/>
      <c r="F44" s="102"/>
      <c r="G44" s="230">
        <f>SUM(G38:G42)</f>
        <v>780000</v>
      </c>
      <c r="H44" s="23"/>
    </row>
    <row r="45" spans="1:8" ht="18" customHeight="1" x14ac:dyDescent="0.2">
      <c r="A45" s="13"/>
      <c r="B45" s="424"/>
      <c r="C45" s="425"/>
      <c r="D45" s="425"/>
      <c r="E45" s="425"/>
      <c r="F45" s="425"/>
      <c r="G45" s="426"/>
      <c r="H45" s="23"/>
    </row>
    <row r="46" spans="1:8" ht="18" customHeight="1" x14ac:dyDescent="0.2">
      <c r="A46" s="13"/>
      <c r="B46" s="456" t="s">
        <v>88</v>
      </c>
      <c r="C46" s="457"/>
      <c r="D46" s="458"/>
      <c r="E46" s="262">
        <v>4</v>
      </c>
      <c r="F46" s="98" t="s">
        <v>89</v>
      </c>
      <c r="G46" s="101">
        <v>156000</v>
      </c>
      <c r="H46" s="23"/>
    </row>
    <row r="47" spans="1:8" ht="18" customHeight="1" x14ac:dyDescent="0.2">
      <c r="A47" s="13"/>
      <c r="B47" s="436" t="s">
        <v>79</v>
      </c>
      <c r="C47" s="377"/>
      <c r="D47" s="437"/>
      <c r="E47" s="142"/>
      <c r="F47" s="102"/>
      <c r="G47" s="103"/>
      <c r="H47" s="23"/>
    </row>
    <row r="48" spans="1:8" ht="18" customHeight="1" x14ac:dyDescent="0.2">
      <c r="A48" s="13"/>
      <c r="B48" s="447"/>
      <c r="C48" s="448"/>
      <c r="D48" s="449"/>
      <c r="E48" s="98"/>
      <c r="F48" s="143"/>
      <c r="G48" s="101"/>
      <c r="H48" s="23"/>
    </row>
    <row r="49" spans="1:9" ht="18" customHeight="1" x14ac:dyDescent="0.2">
      <c r="A49" s="13"/>
      <c r="B49" s="452" t="s">
        <v>38</v>
      </c>
      <c r="C49" s="453"/>
      <c r="D49" s="454"/>
      <c r="E49" s="104"/>
      <c r="F49" s="105"/>
      <c r="G49" s="106">
        <f>SUM(G46:G48)</f>
        <v>156000</v>
      </c>
      <c r="H49" s="23"/>
    </row>
    <row r="50" spans="1:9" ht="19.5" customHeight="1" x14ac:dyDescent="0.25">
      <c r="A50" s="13"/>
      <c r="B50" s="455" t="s">
        <v>17</v>
      </c>
      <c r="C50" s="378"/>
      <c r="D50" s="263"/>
      <c r="E50" s="264"/>
      <c r="F50" s="265"/>
      <c r="G50" s="266"/>
      <c r="H50" s="27"/>
    </row>
    <row r="51" spans="1:9" ht="19.5" customHeight="1" x14ac:dyDescent="0.2">
      <c r="A51" s="13"/>
      <c r="B51" s="391" t="s">
        <v>18</v>
      </c>
      <c r="C51" s="391"/>
      <c r="D51" s="391"/>
      <c r="E51" s="391"/>
      <c r="F51" s="146" t="s">
        <v>2</v>
      </c>
      <c r="G51" s="145">
        <f>G28+G36+G44+G49</f>
        <v>2340000</v>
      </c>
      <c r="H51" s="27"/>
    </row>
    <row r="52" spans="1:9" ht="19.5" customHeight="1" x14ac:dyDescent="0.2">
      <c r="A52" s="13"/>
      <c r="B52" s="391" t="s">
        <v>466</v>
      </c>
      <c r="C52" s="391"/>
      <c r="D52" s="391"/>
      <c r="E52" s="391"/>
      <c r="F52" s="68"/>
      <c r="G52" s="68"/>
      <c r="H52" s="29"/>
      <c r="I52" s="38"/>
    </row>
    <row r="53" spans="1:9" ht="19.5" customHeight="1" x14ac:dyDescent="0.2">
      <c r="A53" s="13"/>
      <c r="B53" s="391" t="s">
        <v>21</v>
      </c>
      <c r="C53" s="391"/>
      <c r="D53" s="391"/>
      <c r="E53" s="391"/>
      <c r="F53" s="391"/>
      <c r="G53" s="150"/>
      <c r="H53" s="29"/>
      <c r="I53" s="38"/>
    </row>
    <row r="54" spans="1:9" ht="19.5" customHeight="1" x14ac:dyDescent="0.2">
      <c r="A54" s="13"/>
      <c r="B54" s="391" t="s">
        <v>470</v>
      </c>
      <c r="C54" s="391"/>
      <c r="D54" s="391"/>
      <c r="E54" s="391"/>
      <c r="F54" s="391"/>
      <c r="G54" s="150"/>
      <c r="H54" s="29"/>
      <c r="I54" s="38"/>
    </row>
    <row r="55" spans="1:9" ht="23.25" customHeight="1" x14ac:dyDescent="0.2">
      <c r="A55" s="13"/>
      <c r="B55" s="391" t="s">
        <v>471</v>
      </c>
      <c r="C55" s="391"/>
      <c r="D55" s="391"/>
      <c r="E55" s="391"/>
      <c r="F55" s="391"/>
      <c r="G55" s="391"/>
      <c r="H55" s="30"/>
    </row>
    <row r="56" spans="1:9" ht="19.5" customHeight="1" x14ac:dyDescent="0.2">
      <c r="A56" s="13"/>
      <c r="B56" s="391" t="s">
        <v>22</v>
      </c>
      <c r="C56" s="391"/>
      <c r="D56" s="391"/>
      <c r="E56" s="391"/>
      <c r="F56" s="391"/>
      <c r="G56" s="151"/>
      <c r="H56" s="30"/>
    </row>
    <row r="57" spans="1:9" ht="19.5" customHeight="1" x14ac:dyDescent="0.2">
      <c r="A57" s="13"/>
      <c r="B57" s="391" t="s">
        <v>23</v>
      </c>
      <c r="C57" s="391"/>
      <c r="D57" s="391"/>
      <c r="E57" s="391"/>
      <c r="F57" s="391"/>
      <c r="G57" s="152"/>
      <c r="H57" s="31"/>
    </row>
    <row r="58" spans="1:9" ht="19.5" customHeight="1" x14ac:dyDescent="0.2">
      <c r="A58" s="13"/>
      <c r="B58" s="391" t="s">
        <v>24</v>
      </c>
      <c r="C58" s="391"/>
      <c r="D58" s="391"/>
      <c r="E58" s="391"/>
      <c r="F58" s="391"/>
      <c r="G58" s="68"/>
      <c r="H58" s="31"/>
    </row>
    <row r="59" spans="1:9" ht="19.5" customHeight="1" x14ac:dyDescent="0.2">
      <c r="A59" s="13"/>
      <c r="B59" s="152"/>
      <c r="C59" s="152"/>
      <c r="D59" s="152"/>
      <c r="E59" s="152"/>
      <c r="F59" s="152"/>
      <c r="G59" s="152"/>
      <c r="H59" s="31"/>
    </row>
    <row r="60" spans="1:9" ht="19.5" customHeight="1" x14ac:dyDescent="0.2">
      <c r="A60" s="13"/>
      <c r="B60" s="153"/>
      <c r="C60" s="153"/>
      <c r="D60" s="68"/>
      <c r="E60" s="68"/>
      <c r="F60" s="68"/>
      <c r="G60" s="68"/>
      <c r="H60" s="31"/>
    </row>
    <row r="61" spans="1:9" ht="19.5" customHeight="1" x14ac:dyDescent="0.2">
      <c r="A61" s="13"/>
      <c r="B61" s="153"/>
      <c r="C61" s="153"/>
      <c r="D61" s="68"/>
      <c r="E61" s="68"/>
      <c r="F61" s="68"/>
      <c r="G61" s="68"/>
      <c r="H61" s="31"/>
    </row>
    <row r="62" spans="1:9" ht="19.5" customHeight="1" x14ac:dyDescent="0.2">
      <c r="A62" s="13"/>
      <c r="B62" s="153"/>
      <c r="C62" s="153"/>
      <c r="D62" s="68"/>
      <c r="E62" s="68"/>
      <c r="F62" s="68"/>
      <c r="G62" s="68"/>
      <c r="H62" s="31"/>
    </row>
    <row r="63" spans="1:9" ht="19.5" customHeight="1" x14ac:dyDescent="0.2">
      <c r="A63" s="13"/>
      <c r="B63" s="154"/>
      <c r="C63" s="398"/>
      <c r="D63" s="390"/>
      <c r="E63" s="390"/>
      <c r="F63" s="390"/>
      <c r="G63" s="390"/>
      <c r="H63" s="32"/>
    </row>
    <row r="64" spans="1:9" ht="19.5" customHeight="1" x14ac:dyDescent="0.25">
      <c r="A64" s="33"/>
      <c r="B64" s="155"/>
      <c r="C64" s="399"/>
      <c r="D64" s="390"/>
      <c r="E64" s="390"/>
      <c r="F64" s="390"/>
      <c r="G64" s="390"/>
      <c r="H64" s="34"/>
    </row>
    <row r="65" spans="1:8" ht="15.75" customHeight="1" x14ac:dyDescent="0.2">
      <c r="A65" s="13"/>
      <c r="B65" s="392" t="s">
        <v>26</v>
      </c>
      <c r="C65" s="392"/>
      <c r="D65" s="156"/>
      <c r="E65" s="393" t="s">
        <v>19</v>
      </c>
      <c r="F65" s="393"/>
      <c r="G65" s="393"/>
      <c r="H65" s="13"/>
    </row>
    <row r="66" spans="1:8" ht="15.75" customHeight="1" x14ac:dyDescent="0.2">
      <c r="A66" s="48"/>
      <c r="B66" s="48"/>
      <c r="C66" s="48"/>
      <c r="D66" s="48"/>
      <c r="E66" s="48"/>
      <c r="F66" s="48"/>
      <c r="G66" s="48"/>
      <c r="H66" s="48"/>
    </row>
  </sheetData>
  <mergeCells count="52">
    <mergeCell ref="B11:C11"/>
    <mergeCell ref="E3:G4"/>
    <mergeCell ref="B7:C7"/>
    <mergeCell ref="B8:C8"/>
    <mergeCell ref="B9:C9"/>
    <mergeCell ref="B10:C10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40:D40"/>
    <mergeCell ref="B37:G37"/>
    <mergeCell ref="B26:D26"/>
    <mergeCell ref="B27:D27"/>
    <mergeCell ref="B29:D29"/>
    <mergeCell ref="B30:D30"/>
    <mergeCell ref="B31:D31"/>
    <mergeCell ref="B32:D32"/>
    <mergeCell ref="B33:D33"/>
    <mergeCell ref="B34:D34"/>
    <mergeCell ref="B36:D36"/>
    <mergeCell ref="B38:D38"/>
    <mergeCell ref="B39:D39"/>
    <mergeCell ref="B56:F56"/>
    <mergeCell ref="B41:D41"/>
    <mergeCell ref="B42:D42"/>
    <mergeCell ref="B44:D44"/>
    <mergeCell ref="B48:D48"/>
    <mergeCell ref="B49:D49"/>
    <mergeCell ref="B50:C50"/>
    <mergeCell ref="B47:D47"/>
    <mergeCell ref="B46:D46"/>
    <mergeCell ref="B45:G45"/>
    <mergeCell ref="B51:E51"/>
    <mergeCell ref="B52:E52"/>
    <mergeCell ref="B53:F53"/>
    <mergeCell ref="B54:F54"/>
    <mergeCell ref="B55:G55"/>
    <mergeCell ref="B57:F57"/>
    <mergeCell ref="B58:F58"/>
    <mergeCell ref="C63:G63"/>
    <mergeCell ref="C64:G64"/>
    <mergeCell ref="B65:C65"/>
    <mergeCell ref="E65:G65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F8AC8-CBD3-45A7-B084-1A1FF07B3B93}">
  <sheetPr>
    <tabColor rgb="FF8496B0"/>
    <outlinePr summaryBelow="0" summaryRight="0"/>
    <pageSetUpPr fitToPage="1"/>
  </sheetPr>
  <dimension ref="A1:I115"/>
  <sheetViews>
    <sheetView showGridLines="0" topLeftCell="A92" zoomScaleNormal="100" workbookViewId="0">
      <selection activeCell="C121" sqref="C121"/>
    </sheetView>
  </sheetViews>
  <sheetFormatPr baseColWidth="10" defaultColWidth="17.28515625" defaultRowHeight="15" customHeight="1" x14ac:dyDescent="0.2"/>
  <cols>
    <col min="1" max="1" width="4.28515625" customWidth="1"/>
    <col min="2" max="2" width="27.85546875" customWidth="1"/>
    <col min="3" max="3" width="31.85546875" customWidth="1"/>
    <col min="4" max="4" width="11.28515625" customWidth="1"/>
    <col min="5" max="5" width="14.140625" bestFit="1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>
        <v>45720</v>
      </c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90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931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932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933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934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74"/>
      <c r="C20" s="74"/>
      <c r="D20" s="70"/>
      <c r="E20" s="379"/>
      <c r="F20" s="379"/>
      <c r="G20" s="378"/>
      <c r="H20" s="167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91</v>
      </c>
      <c r="C24" s="502"/>
      <c r="D24" s="502"/>
      <c r="E24" s="79">
        <v>1</v>
      </c>
      <c r="F24" s="80" t="s">
        <v>96</v>
      </c>
      <c r="G24" s="81">
        <v>86300</v>
      </c>
      <c r="H24" s="23"/>
    </row>
    <row r="25" spans="1:8" ht="18" customHeight="1" x14ac:dyDescent="0.2">
      <c r="A25" s="13"/>
      <c r="B25" s="515" t="s">
        <v>92</v>
      </c>
      <c r="C25" s="515"/>
      <c r="D25" s="515"/>
      <c r="E25" s="82">
        <v>1</v>
      </c>
      <c r="F25" s="83" t="s">
        <v>97</v>
      </c>
      <c r="G25" s="84">
        <v>86300</v>
      </c>
      <c r="H25" s="23"/>
    </row>
    <row r="26" spans="1:8" ht="18" customHeight="1" x14ac:dyDescent="0.2">
      <c r="A26" s="13"/>
      <c r="B26" s="502" t="s">
        <v>93</v>
      </c>
      <c r="C26" s="502"/>
      <c r="D26" s="502"/>
      <c r="E26" s="85">
        <v>1</v>
      </c>
      <c r="F26" s="80" t="s">
        <v>98</v>
      </c>
      <c r="G26" s="81">
        <v>86300</v>
      </c>
      <c r="H26" s="23"/>
    </row>
    <row r="27" spans="1:8" ht="18" customHeight="1" x14ac:dyDescent="0.2">
      <c r="A27" s="13"/>
      <c r="B27" s="506" t="s">
        <v>94</v>
      </c>
      <c r="C27" s="506"/>
      <c r="D27" s="506"/>
      <c r="E27" s="86">
        <v>1</v>
      </c>
      <c r="F27" s="83" t="s">
        <v>99</v>
      </c>
      <c r="G27" s="84">
        <v>86300</v>
      </c>
      <c r="H27" s="23"/>
    </row>
    <row r="28" spans="1:8" ht="18" customHeight="1" x14ac:dyDescent="0.2">
      <c r="A28" s="13"/>
      <c r="B28" s="500" t="s">
        <v>95</v>
      </c>
      <c r="C28" s="500"/>
      <c r="D28" s="500"/>
      <c r="E28" s="87">
        <v>1</v>
      </c>
      <c r="F28" s="80" t="s">
        <v>100</v>
      </c>
      <c r="G28" s="81">
        <v>86300</v>
      </c>
      <c r="H28" s="23"/>
    </row>
    <row r="29" spans="1:8" ht="18" customHeight="1" x14ac:dyDescent="0.2">
      <c r="A29" s="13"/>
      <c r="B29" s="438"/>
      <c r="C29" s="439"/>
      <c r="D29" s="440"/>
      <c r="E29" s="86"/>
      <c r="F29" s="86"/>
      <c r="G29" s="86"/>
      <c r="H29" s="23"/>
    </row>
    <row r="30" spans="1:8" ht="18" customHeight="1" x14ac:dyDescent="0.2">
      <c r="A30" s="13"/>
      <c r="B30" s="421" t="s">
        <v>38</v>
      </c>
      <c r="C30" s="422"/>
      <c r="D30" s="480"/>
      <c r="E30" s="267"/>
      <c r="F30" s="268"/>
      <c r="G30" s="114">
        <f>SUM(G23:G29)</f>
        <v>501850</v>
      </c>
      <c r="H30" s="23"/>
    </row>
    <row r="31" spans="1:8" ht="18" customHeight="1" x14ac:dyDescent="0.2">
      <c r="A31" s="13"/>
      <c r="B31" s="507"/>
      <c r="C31" s="508"/>
      <c r="D31" s="508"/>
      <c r="E31" s="91"/>
      <c r="F31" s="91"/>
      <c r="G31" s="92"/>
      <c r="H31" s="23"/>
    </row>
    <row r="32" spans="1:8" ht="18" customHeight="1" x14ac:dyDescent="0.2">
      <c r="A32" s="13"/>
      <c r="B32" s="509" t="s">
        <v>10</v>
      </c>
      <c r="C32" s="509"/>
      <c r="D32" s="509"/>
      <c r="E32" s="93"/>
      <c r="F32" s="93"/>
      <c r="G32" s="94">
        <v>70350</v>
      </c>
      <c r="H32" s="23"/>
    </row>
    <row r="33" spans="1:8" ht="18" customHeight="1" x14ac:dyDescent="0.2">
      <c r="A33" s="13"/>
      <c r="B33" s="493" t="s">
        <v>101</v>
      </c>
      <c r="C33" s="493"/>
      <c r="D33" s="493"/>
      <c r="E33" s="95">
        <v>2</v>
      </c>
      <c r="F33" s="96" t="s">
        <v>106</v>
      </c>
      <c r="G33" s="97">
        <v>86300</v>
      </c>
      <c r="H33" s="23"/>
    </row>
    <row r="34" spans="1:8" ht="18" customHeight="1" x14ac:dyDescent="0.2">
      <c r="A34" s="13"/>
      <c r="B34" s="510" t="s">
        <v>102</v>
      </c>
      <c r="C34" s="511"/>
      <c r="D34" s="512"/>
      <c r="E34" s="98">
        <v>2</v>
      </c>
      <c r="F34" s="99" t="s">
        <v>107</v>
      </c>
      <c r="G34" s="100">
        <v>86300</v>
      </c>
      <c r="H34" s="23"/>
    </row>
    <row r="35" spans="1:8" ht="18" customHeight="1" x14ac:dyDescent="0.2">
      <c r="A35" s="13"/>
      <c r="B35" s="513" t="s">
        <v>103</v>
      </c>
      <c r="C35" s="513"/>
      <c r="D35" s="513"/>
      <c r="E35" s="95">
        <v>2</v>
      </c>
      <c r="F35" s="96" t="s">
        <v>108</v>
      </c>
      <c r="G35" s="97">
        <v>86300</v>
      </c>
      <c r="H35" s="23"/>
    </row>
    <row r="36" spans="1:8" ht="18" customHeight="1" x14ac:dyDescent="0.2">
      <c r="A36" s="13"/>
      <c r="B36" s="510" t="s">
        <v>104</v>
      </c>
      <c r="C36" s="511"/>
      <c r="D36" s="512"/>
      <c r="E36" s="98">
        <v>2</v>
      </c>
      <c r="F36" s="99" t="s">
        <v>109</v>
      </c>
      <c r="G36" s="101">
        <v>86300</v>
      </c>
      <c r="H36" s="23"/>
    </row>
    <row r="37" spans="1:8" ht="18" customHeight="1" x14ac:dyDescent="0.2">
      <c r="A37" s="13"/>
      <c r="B37" s="468" t="s">
        <v>105</v>
      </c>
      <c r="C37" s="469"/>
      <c r="D37" s="470"/>
      <c r="E37" s="102">
        <v>2</v>
      </c>
      <c r="F37" s="96" t="s">
        <v>110</v>
      </c>
      <c r="G37" s="103">
        <v>86300</v>
      </c>
      <c r="H37" s="23"/>
    </row>
    <row r="38" spans="1:8" ht="18" customHeight="1" x14ac:dyDescent="0.2">
      <c r="A38" s="13"/>
      <c r="B38" s="481"/>
      <c r="C38" s="448"/>
      <c r="D38" s="449"/>
      <c r="E38" s="98"/>
      <c r="F38" s="98"/>
      <c r="G38" s="101"/>
      <c r="H38" s="23"/>
    </row>
    <row r="39" spans="1:8" ht="18" customHeight="1" x14ac:dyDescent="0.2">
      <c r="A39" s="13"/>
      <c r="B39" s="495" t="s">
        <v>38</v>
      </c>
      <c r="C39" s="495"/>
      <c r="D39" s="495"/>
      <c r="E39" s="104"/>
      <c r="F39" s="105"/>
      <c r="G39" s="106">
        <f>SUM(G32:G38)</f>
        <v>501850</v>
      </c>
      <c r="H39" s="23"/>
    </row>
    <row r="40" spans="1:8" ht="18" customHeight="1" x14ac:dyDescent="0.2">
      <c r="A40" s="13"/>
      <c r="B40" s="485"/>
      <c r="C40" s="486"/>
      <c r="D40" s="486"/>
      <c r="E40" s="486"/>
      <c r="F40" s="486"/>
      <c r="G40" s="487"/>
      <c r="H40" s="23"/>
    </row>
    <row r="41" spans="1:8" ht="18" customHeight="1" x14ac:dyDescent="0.2">
      <c r="A41" s="13"/>
      <c r="B41" s="514" t="s">
        <v>10</v>
      </c>
      <c r="C41" s="514"/>
      <c r="D41" s="514"/>
      <c r="E41" s="107"/>
      <c r="F41" s="107"/>
      <c r="G41" s="108">
        <v>70350</v>
      </c>
      <c r="H41" s="23"/>
    </row>
    <row r="42" spans="1:8" ht="18" customHeight="1" x14ac:dyDescent="0.2">
      <c r="A42" s="13"/>
      <c r="B42" s="502" t="s">
        <v>116</v>
      </c>
      <c r="C42" s="502"/>
      <c r="D42" s="502"/>
      <c r="E42" s="79">
        <v>3</v>
      </c>
      <c r="F42" s="80" t="s">
        <v>111</v>
      </c>
      <c r="G42" s="81">
        <v>86300</v>
      </c>
      <c r="H42" s="23"/>
    </row>
    <row r="43" spans="1:8" ht="18" customHeight="1" x14ac:dyDescent="0.2">
      <c r="A43" s="13"/>
      <c r="B43" s="503" t="s">
        <v>117</v>
      </c>
      <c r="C43" s="503"/>
      <c r="D43" s="503"/>
      <c r="E43" s="109">
        <v>3</v>
      </c>
      <c r="F43" s="83" t="s">
        <v>112</v>
      </c>
      <c r="G43" s="110">
        <v>86300</v>
      </c>
      <c r="H43" s="23"/>
    </row>
    <row r="44" spans="1:8" ht="18" customHeight="1" x14ac:dyDescent="0.2">
      <c r="A44" s="13"/>
      <c r="B44" s="502" t="s">
        <v>118</v>
      </c>
      <c r="C44" s="502"/>
      <c r="D44" s="502"/>
      <c r="E44" s="79">
        <v>3</v>
      </c>
      <c r="F44" s="80" t="s">
        <v>113</v>
      </c>
      <c r="G44" s="81">
        <v>86300</v>
      </c>
      <c r="H44" s="23"/>
    </row>
    <row r="45" spans="1:8" ht="18" customHeight="1" x14ac:dyDescent="0.2">
      <c r="A45" s="13"/>
      <c r="B45" s="503" t="s">
        <v>119</v>
      </c>
      <c r="C45" s="503"/>
      <c r="D45" s="503"/>
      <c r="E45" s="109">
        <v>3</v>
      </c>
      <c r="F45" s="83" t="s">
        <v>114</v>
      </c>
      <c r="G45" s="110">
        <v>86300</v>
      </c>
      <c r="H45" s="23"/>
    </row>
    <row r="46" spans="1:8" ht="18" customHeight="1" x14ac:dyDescent="0.2">
      <c r="A46" s="13"/>
      <c r="B46" s="501" t="s">
        <v>120</v>
      </c>
      <c r="C46" s="501"/>
      <c r="D46" s="501"/>
      <c r="E46" s="111">
        <v>3</v>
      </c>
      <c r="F46" s="80" t="s">
        <v>115</v>
      </c>
      <c r="G46" s="112">
        <v>86300</v>
      </c>
      <c r="H46" s="23"/>
    </row>
    <row r="47" spans="1:8" ht="18" customHeight="1" x14ac:dyDescent="0.2">
      <c r="A47" s="13"/>
      <c r="B47" s="482"/>
      <c r="C47" s="483"/>
      <c r="D47" s="484"/>
      <c r="E47" s="109"/>
      <c r="F47" s="83"/>
      <c r="G47" s="110"/>
      <c r="H47" s="23"/>
    </row>
    <row r="48" spans="1:8" ht="18" customHeight="1" x14ac:dyDescent="0.2">
      <c r="A48" s="13"/>
      <c r="B48" s="504" t="s">
        <v>38</v>
      </c>
      <c r="C48" s="504"/>
      <c r="D48" s="504"/>
      <c r="E48" s="113"/>
      <c r="F48" s="113"/>
      <c r="G48" s="114">
        <f>SUM(G41:G47)</f>
        <v>501850</v>
      </c>
      <c r="H48" s="23"/>
    </row>
    <row r="49" spans="1:8" ht="18" customHeight="1" x14ac:dyDescent="0.2">
      <c r="A49" s="13"/>
      <c r="B49" s="488"/>
      <c r="C49" s="489"/>
      <c r="D49" s="489"/>
      <c r="E49" s="489"/>
      <c r="F49" s="489"/>
      <c r="G49" s="490"/>
      <c r="H49" s="23"/>
    </row>
    <row r="50" spans="1:8" ht="18" customHeight="1" x14ac:dyDescent="0.2">
      <c r="A50" s="13"/>
      <c r="B50" s="497" t="s">
        <v>10</v>
      </c>
      <c r="C50" s="497"/>
      <c r="D50" s="497"/>
      <c r="E50" s="115"/>
      <c r="F50" s="115"/>
      <c r="G50" s="116">
        <v>70350</v>
      </c>
      <c r="H50" s="23"/>
    </row>
    <row r="51" spans="1:8" ht="18" customHeight="1" x14ac:dyDescent="0.2">
      <c r="A51" s="13"/>
      <c r="B51" s="492" t="s">
        <v>126</v>
      </c>
      <c r="C51" s="492"/>
      <c r="D51" s="492"/>
      <c r="E51" s="117">
        <v>4</v>
      </c>
      <c r="F51" s="83" t="s">
        <v>121</v>
      </c>
      <c r="G51" s="118">
        <v>86300</v>
      </c>
      <c r="H51" s="23"/>
    </row>
    <row r="52" spans="1:8" ht="18" customHeight="1" x14ac:dyDescent="0.2">
      <c r="A52" s="13"/>
      <c r="B52" s="491" t="s">
        <v>127</v>
      </c>
      <c r="C52" s="491"/>
      <c r="D52" s="491"/>
      <c r="E52" s="79">
        <v>4</v>
      </c>
      <c r="F52" s="80" t="s">
        <v>122</v>
      </c>
      <c r="G52" s="119">
        <v>86300</v>
      </c>
      <c r="H52" s="23"/>
    </row>
    <row r="53" spans="1:8" ht="18" customHeight="1" x14ac:dyDescent="0.2">
      <c r="A53" s="13"/>
      <c r="B53" s="492" t="s">
        <v>128</v>
      </c>
      <c r="C53" s="492"/>
      <c r="D53" s="492"/>
      <c r="E53" s="117">
        <v>4</v>
      </c>
      <c r="F53" s="83" t="s">
        <v>123</v>
      </c>
      <c r="G53" s="118">
        <v>86300</v>
      </c>
      <c r="H53" s="23"/>
    </row>
    <row r="54" spans="1:8" ht="18" customHeight="1" x14ac:dyDescent="0.2">
      <c r="A54" s="13"/>
      <c r="B54" s="491" t="s">
        <v>129</v>
      </c>
      <c r="C54" s="491"/>
      <c r="D54" s="491"/>
      <c r="E54" s="79">
        <v>4</v>
      </c>
      <c r="F54" s="80" t="s">
        <v>124</v>
      </c>
      <c r="G54" s="119">
        <v>86300</v>
      </c>
      <c r="H54" s="23"/>
    </row>
    <row r="55" spans="1:8" ht="18" customHeight="1" x14ac:dyDescent="0.2">
      <c r="A55" s="13"/>
      <c r="B55" s="492" t="s">
        <v>130</v>
      </c>
      <c r="C55" s="492"/>
      <c r="D55" s="492"/>
      <c r="E55" s="117">
        <v>4</v>
      </c>
      <c r="F55" s="83" t="s">
        <v>125</v>
      </c>
      <c r="G55" s="118">
        <v>86300</v>
      </c>
      <c r="H55" s="23"/>
    </row>
    <row r="56" spans="1:8" ht="18" customHeight="1" x14ac:dyDescent="0.2">
      <c r="A56" s="13"/>
      <c r="B56" s="505"/>
      <c r="C56" s="505"/>
      <c r="D56" s="505"/>
      <c r="E56" s="79"/>
      <c r="F56" s="79"/>
      <c r="G56" s="119"/>
      <c r="H56" s="23"/>
    </row>
    <row r="57" spans="1:8" ht="18" customHeight="1" x14ac:dyDescent="0.2">
      <c r="A57" s="13"/>
      <c r="B57" s="496" t="s">
        <v>38</v>
      </c>
      <c r="C57" s="496"/>
      <c r="D57" s="496"/>
      <c r="E57" s="120"/>
      <c r="F57" s="120"/>
      <c r="G57" s="121">
        <f>SUM(G50:G56)</f>
        <v>501850</v>
      </c>
      <c r="H57" s="23"/>
    </row>
    <row r="58" spans="1:8" ht="18" customHeight="1" x14ac:dyDescent="0.2">
      <c r="A58" s="13"/>
      <c r="B58" s="122"/>
      <c r="C58" s="123"/>
      <c r="D58" s="123"/>
      <c r="E58" s="124"/>
      <c r="F58" s="124"/>
      <c r="G58" s="125"/>
      <c r="H58" s="23"/>
    </row>
    <row r="59" spans="1:8" ht="18" customHeight="1" x14ac:dyDescent="0.2">
      <c r="A59" s="13"/>
      <c r="B59" s="497" t="s">
        <v>10</v>
      </c>
      <c r="C59" s="497"/>
      <c r="D59" s="497"/>
      <c r="E59" s="115"/>
      <c r="F59" s="115"/>
      <c r="G59" s="116">
        <v>70350</v>
      </c>
      <c r="H59" s="23"/>
    </row>
    <row r="60" spans="1:8" ht="18" customHeight="1" x14ac:dyDescent="0.2">
      <c r="A60" s="13"/>
      <c r="B60" s="492" t="s">
        <v>136</v>
      </c>
      <c r="C60" s="492"/>
      <c r="D60" s="492"/>
      <c r="E60" s="117">
        <v>5</v>
      </c>
      <c r="F60" s="117" t="s">
        <v>131</v>
      </c>
      <c r="G60" s="118">
        <v>86300</v>
      </c>
      <c r="H60" s="23"/>
    </row>
    <row r="61" spans="1:8" ht="18" customHeight="1" x14ac:dyDescent="0.2">
      <c r="A61" s="13"/>
      <c r="B61" s="491" t="s">
        <v>137</v>
      </c>
      <c r="C61" s="491"/>
      <c r="D61" s="491"/>
      <c r="E61" s="79">
        <v>5</v>
      </c>
      <c r="F61" s="79" t="s">
        <v>132</v>
      </c>
      <c r="G61" s="119">
        <v>86300</v>
      </c>
      <c r="H61" s="23"/>
    </row>
    <row r="62" spans="1:8" ht="18" customHeight="1" x14ac:dyDescent="0.2">
      <c r="A62" s="13"/>
      <c r="B62" s="492" t="s">
        <v>138</v>
      </c>
      <c r="C62" s="492"/>
      <c r="D62" s="492"/>
      <c r="E62" s="117">
        <v>5</v>
      </c>
      <c r="F62" s="117" t="s">
        <v>133</v>
      </c>
      <c r="G62" s="118">
        <v>86300</v>
      </c>
      <c r="H62" s="23"/>
    </row>
    <row r="63" spans="1:8" ht="18" customHeight="1" x14ac:dyDescent="0.2">
      <c r="A63" s="13"/>
      <c r="B63" s="491" t="s">
        <v>139</v>
      </c>
      <c r="C63" s="491"/>
      <c r="D63" s="491"/>
      <c r="E63" s="79">
        <v>5</v>
      </c>
      <c r="F63" s="79" t="s">
        <v>134</v>
      </c>
      <c r="G63" s="119">
        <v>86300</v>
      </c>
      <c r="H63" s="23"/>
    </row>
    <row r="64" spans="1:8" ht="18" customHeight="1" x14ac:dyDescent="0.2">
      <c r="A64" s="13"/>
      <c r="B64" s="492" t="s">
        <v>140</v>
      </c>
      <c r="C64" s="492"/>
      <c r="D64" s="492"/>
      <c r="E64" s="117">
        <v>5</v>
      </c>
      <c r="F64" s="117" t="s">
        <v>135</v>
      </c>
      <c r="G64" s="118">
        <v>86300</v>
      </c>
      <c r="H64" s="23"/>
    </row>
    <row r="65" spans="1:8" ht="18" customHeight="1" x14ac:dyDescent="0.2">
      <c r="A65" s="13"/>
      <c r="B65" s="505"/>
      <c r="C65" s="505"/>
      <c r="D65" s="505"/>
      <c r="E65" s="79"/>
      <c r="F65" s="79"/>
      <c r="G65" s="119"/>
      <c r="H65" s="23"/>
    </row>
    <row r="66" spans="1:8" ht="18" customHeight="1" x14ac:dyDescent="0.2">
      <c r="A66" s="13"/>
      <c r="B66" s="496" t="s">
        <v>38</v>
      </c>
      <c r="C66" s="496"/>
      <c r="D66" s="496"/>
      <c r="E66" s="120"/>
      <c r="F66" s="120"/>
      <c r="G66" s="121">
        <f>SUM(G59:G65)</f>
        <v>501850</v>
      </c>
      <c r="H66" s="23"/>
    </row>
    <row r="67" spans="1:8" ht="18" customHeight="1" x14ac:dyDescent="0.2">
      <c r="A67" s="13"/>
      <c r="B67" s="122"/>
      <c r="C67" s="123"/>
      <c r="D67" s="123"/>
      <c r="E67" s="124"/>
      <c r="F67" s="124"/>
      <c r="G67" s="125"/>
      <c r="H67" s="23"/>
    </row>
    <row r="68" spans="1:8" ht="18" customHeight="1" x14ac:dyDescent="0.2">
      <c r="A68" s="13"/>
      <c r="B68" s="497" t="s">
        <v>10</v>
      </c>
      <c r="C68" s="497"/>
      <c r="D68" s="497"/>
      <c r="E68" s="115"/>
      <c r="F68" s="115"/>
      <c r="G68" s="116">
        <v>70350</v>
      </c>
      <c r="H68" s="23"/>
    </row>
    <row r="69" spans="1:8" ht="18" customHeight="1" x14ac:dyDescent="0.2">
      <c r="A69" s="13"/>
      <c r="B69" s="492" t="s">
        <v>146</v>
      </c>
      <c r="C69" s="492"/>
      <c r="D69" s="492"/>
      <c r="E69" s="117">
        <v>6</v>
      </c>
      <c r="F69" s="117" t="s">
        <v>141</v>
      </c>
      <c r="G69" s="118">
        <v>86300</v>
      </c>
      <c r="H69" s="23"/>
    </row>
    <row r="70" spans="1:8" ht="18" customHeight="1" x14ac:dyDescent="0.2">
      <c r="A70" s="13"/>
      <c r="B70" s="491" t="s">
        <v>147</v>
      </c>
      <c r="C70" s="491"/>
      <c r="D70" s="491"/>
      <c r="E70" s="79">
        <v>6</v>
      </c>
      <c r="F70" s="79" t="s">
        <v>142</v>
      </c>
      <c r="G70" s="119">
        <v>86300</v>
      </c>
      <c r="H70" s="23"/>
    </row>
    <row r="71" spans="1:8" ht="18" customHeight="1" x14ac:dyDescent="0.2">
      <c r="A71" s="13"/>
      <c r="B71" s="492" t="s">
        <v>148</v>
      </c>
      <c r="C71" s="492"/>
      <c r="D71" s="492"/>
      <c r="E71" s="117">
        <v>6</v>
      </c>
      <c r="F71" s="117" t="s">
        <v>143</v>
      </c>
      <c r="G71" s="118">
        <v>86300</v>
      </c>
      <c r="H71" s="23"/>
    </row>
    <row r="72" spans="1:8" ht="18" customHeight="1" x14ac:dyDescent="0.2">
      <c r="A72" s="13"/>
      <c r="B72" s="491" t="s">
        <v>149</v>
      </c>
      <c r="C72" s="491"/>
      <c r="D72" s="491"/>
      <c r="E72" s="79">
        <v>6</v>
      </c>
      <c r="F72" s="79" t="s">
        <v>144</v>
      </c>
      <c r="G72" s="119">
        <v>86300</v>
      </c>
      <c r="H72" s="23"/>
    </row>
    <row r="73" spans="1:8" ht="18" customHeight="1" x14ac:dyDescent="0.2">
      <c r="A73" s="13"/>
      <c r="B73" s="492" t="s">
        <v>150</v>
      </c>
      <c r="C73" s="492"/>
      <c r="D73" s="492"/>
      <c r="E73" s="117">
        <v>6</v>
      </c>
      <c r="F73" s="117" t="s">
        <v>145</v>
      </c>
      <c r="G73" s="118">
        <v>86300</v>
      </c>
      <c r="H73" s="23"/>
    </row>
    <row r="74" spans="1:8" ht="18" customHeight="1" x14ac:dyDescent="0.2">
      <c r="A74" s="13"/>
      <c r="B74" s="498"/>
      <c r="C74" s="475"/>
      <c r="D74" s="499"/>
      <c r="E74" s="79"/>
      <c r="F74" s="79"/>
      <c r="G74" s="119"/>
      <c r="H74" s="23"/>
    </row>
    <row r="75" spans="1:8" ht="18" customHeight="1" x14ac:dyDescent="0.2">
      <c r="A75" s="13"/>
      <c r="B75" s="496" t="s">
        <v>38</v>
      </c>
      <c r="C75" s="496"/>
      <c r="D75" s="496"/>
      <c r="E75" s="120"/>
      <c r="F75" s="120"/>
      <c r="G75" s="121">
        <f>SUM(G68:G74)</f>
        <v>501850</v>
      </c>
      <c r="H75" s="23"/>
    </row>
    <row r="76" spans="1:8" ht="18" customHeight="1" x14ac:dyDescent="0.2">
      <c r="A76" s="13"/>
      <c r="B76" s="126"/>
      <c r="C76" s="127"/>
      <c r="D76" s="127"/>
      <c r="E76" s="128"/>
      <c r="F76" s="128"/>
      <c r="G76" s="129"/>
      <c r="H76" s="23"/>
    </row>
    <row r="77" spans="1:8" ht="18" customHeight="1" x14ac:dyDescent="0.2">
      <c r="A77" s="13"/>
      <c r="B77" s="462" t="s">
        <v>10</v>
      </c>
      <c r="C77" s="463"/>
      <c r="D77" s="464"/>
      <c r="E77" s="93"/>
      <c r="F77" s="93"/>
      <c r="G77" s="130">
        <v>70350</v>
      </c>
      <c r="H77" s="23"/>
    </row>
    <row r="78" spans="1:8" ht="18" customHeight="1" x14ac:dyDescent="0.2">
      <c r="A78" s="13"/>
      <c r="B78" s="468" t="s">
        <v>156</v>
      </c>
      <c r="C78" s="469"/>
      <c r="D78" s="470"/>
      <c r="E78" s="102">
        <v>7</v>
      </c>
      <c r="F78" s="102" t="s">
        <v>151</v>
      </c>
      <c r="G78" s="103">
        <v>86300</v>
      </c>
      <c r="H78" s="23"/>
    </row>
    <row r="79" spans="1:8" ht="18" customHeight="1" x14ac:dyDescent="0.2">
      <c r="A79" s="13"/>
      <c r="B79" s="471" t="s">
        <v>157</v>
      </c>
      <c r="C79" s="472"/>
      <c r="D79" s="473"/>
      <c r="E79" s="98">
        <v>7</v>
      </c>
      <c r="F79" s="98" t="s">
        <v>152</v>
      </c>
      <c r="G79" s="101">
        <v>86300</v>
      </c>
      <c r="H79" s="23"/>
    </row>
    <row r="80" spans="1:8" ht="18" customHeight="1" x14ac:dyDescent="0.2">
      <c r="A80" s="13"/>
      <c r="B80" s="468" t="s">
        <v>158</v>
      </c>
      <c r="C80" s="469"/>
      <c r="D80" s="470"/>
      <c r="E80" s="102">
        <v>7</v>
      </c>
      <c r="F80" s="102" t="s">
        <v>153</v>
      </c>
      <c r="G80" s="103">
        <v>86300</v>
      </c>
      <c r="H80" s="23"/>
    </row>
    <row r="81" spans="1:8" ht="18" customHeight="1" x14ac:dyDescent="0.2">
      <c r="A81" s="13"/>
      <c r="B81" s="471" t="s">
        <v>159</v>
      </c>
      <c r="C81" s="472"/>
      <c r="D81" s="473"/>
      <c r="E81" s="98">
        <v>7</v>
      </c>
      <c r="F81" s="98" t="s">
        <v>154</v>
      </c>
      <c r="G81" s="101">
        <v>86300</v>
      </c>
      <c r="H81" s="23"/>
    </row>
    <row r="82" spans="1:8" ht="18" customHeight="1" x14ac:dyDescent="0.2">
      <c r="A82" s="13"/>
      <c r="B82" s="468" t="s">
        <v>160</v>
      </c>
      <c r="C82" s="469"/>
      <c r="D82" s="470"/>
      <c r="E82" s="102">
        <v>7</v>
      </c>
      <c r="F82" s="102" t="s">
        <v>155</v>
      </c>
      <c r="G82" s="103">
        <v>86300</v>
      </c>
      <c r="H82" s="23"/>
    </row>
    <row r="83" spans="1:8" ht="18" customHeight="1" x14ac:dyDescent="0.2">
      <c r="A83" s="13"/>
      <c r="B83" s="474"/>
      <c r="C83" s="475"/>
      <c r="D83" s="476"/>
      <c r="E83" s="98"/>
      <c r="F83" s="98"/>
      <c r="G83" s="101"/>
      <c r="H83" s="23"/>
    </row>
    <row r="84" spans="1:8" ht="18" customHeight="1" x14ac:dyDescent="0.2">
      <c r="A84" s="13"/>
      <c r="B84" s="495" t="s">
        <v>38</v>
      </c>
      <c r="C84" s="495"/>
      <c r="D84" s="495"/>
      <c r="E84" s="131"/>
      <c r="F84" s="131"/>
      <c r="G84" s="106">
        <f>SUM(G77:G83)</f>
        <v>501850</v>
      </c>
      <c r="H84" s="23"/>
    </row>
    <row r="85" spans="1:8" ht="18" customHeight="1" x14ac:dyDescent="0.2">
      <c r="A85" s="13"/>
      <c r="B85" s="132"/>
      <c r="C85" s="133"/>
      <c r="D85" s="133"/>
      <c r="E85" s="134"/>
      <c r="F85" s="134"/>
      <c r="G85" s="135"/>
      <c r="H85" s="23"/>
    </row>
    <row r="86" spans="1:8" ht="18" customHeight="1" x14ac:dyDescent="0.2">
      <c r="A86" s="13"/>
      <c r="B86" s="462" t="s">
        <v>10</v>
      </c>
      <c r="C86" s="463"/>
      <c r="D86" s="464"/>
      <c r="E86" s="93"/>
      <c r="F86" s="93"/>
      <c r="G86" s="130">
        <v>70350</v>
      </c>
      <c r="H86" s="23"/>
    </row>
    <row r="87" spans="1:8" ht="18" customHeight="1" x14ac:dyDescent="0.2">
      <c r="A87" s="13"/>
      <c r="B87" s="465" t="s">
        <v>166</v>
      </c>
      <c r="C87" s="442"/>
      <c r="D87" s="443"/>
      <c r="E87" s="102">
        <v>8</v>
      </c>
      <c r="F87" s="102" t="s">
        <v>161</v>
      </c>
      <c r="G87" s="103">
        <v>86300</v>
      </c>
      <c r="H87" s="23"/>
    </row>
    <row r="88" spans="1:8" ht="18" customHeight="1" x14ac:dyDescent="0.2">
      <c r="A88" s="13"/>
      <c r="B88" s="466" t="s">
        <v>167</v>
      </c>
      <c r="C88" s="457"/>
      <c r="D88" s="467"/>
      <c r="E88" s="98">
        <v>8</v>
      </c>
      <c r="F88" s="98" t="s">
        <v>162</v>
      </c>
      <c r="G88" s="101">
        <v>86300</v>
      </c>
      <c r="H88" s="23"/>
    </row>
    <row r="89" spans="1:8" ht="18" customHeight="1" x14ac:dyDescent="0.2">
      <c r="A89" s="13"/>
      <c r="B89" s="465" t="s">
        <v>168</v>
      </c>
      <c r="C89" s="442"/>
      <c r="D89" s="443"/>
      <c r="E89" s="102">
        <v>8</v>
      </c>
      <c r="F89" s="102" t="s">
        <v>163</v>
      </c>
      <c r="G89" s="103">
        <v>86300</v>
      </c>
      <c r="H89" s="23"/>
    </row>
    <row r="90" spans="1:8" ht="18" customHeight="1" x14ac:dyDescent="0.2">
      <c r="A90" s="13"/>
      <c r="B90" s="466" t="s">
        <v>169</v>
      </c>
      <c r="C90" s="457"/>
      <c r="D90" s="467"/>
      <c r="E90" s="98">
        <v>8</v>
      </c>
      <c r="F90" s="98" t="s">
        <v>164</v>
      </c>
      <c r="G90" s="101">
        <v>86300</v>
      </c>
      <c r="H90" s="23"/>
    </row>
    <row r="91" spans="1:8" ht="18" customHeight="1" x14ac:dyDescent="0.2">
      <c r="A91" s="13"/>
      <c r="B91" s="493" t="s">
        <v>170</v>
      </c>
      <c r="C91" s="493"/>
      <c r="D91" s="493"/>
      <c r="E91" s="102">
        <v>8</v>
      </c>
      <c r="F91" s="102" t="s">
        <v>165</v>
      </c>
      <c r="G91" s="103">
        <v>86300</v>
      </c>
      <c r="H91" s="23"/>
    </row>
    <row r="92" spans="1:8" ht="18" customHeight="1" x14ac:dyDescent="0.2">
      <c r="A92" s="13"/>
      <c r="B92" s="494"/>
      <c r="C92" s="494"/>
      <c r="D92" s="494"/>
      <c r="E92" s="98"/>
      <c r="F92" s="98"/>
      <c r="G92" s="101"/>
      <c r="H92" s="23"/>
    </row>
    <row r="93" spans="1:8" ht="18" customHeight="1" x14ac:dyDescent="0.2">
      <c r="A93" s="13"/>
      <c r="B93" s="495" t="s">
        <v>38</v>
      </c>
      <c r="C93" s="495"/>
      <c r="D93" s="495"/>
      <c r="E93" s="131"/>
      <c r="F93" s="131"/>
      <c r="G93" s="106">
        <f>SUM(G86:G92)</f>
        <v>501850</v>
      </c>
      <c r="H93" s="23"/>
    </row>
    <row r="94" spans="1:8" ht="18" customHeight="1" x14ac:dyDescent="0.2">
      <c r="A94" s="13"/>
      <c r="B94" s="459"/>
      <c r="C94" s="460"/>
      <c r="D94" s="460"/>
      <c r="E94" s="460"/>
      <c r="F94" s="460"/>
      <c r="G94" s="461"/>
      <c r="H94" s="23"/>
    </row>
    <row r="95" spans="1:8" ht="18" customHeight="1" x14ac:dyDescent="0.2">
      <c r="A95" s="13"/>
      <c r="B95" s="477" t="s">
        <v>171</v>
      </c>
      <c r="C95" s="478"/>
      <c r="D95" s="479"/>
      <c r="E95" s="139"/>
      <c r="F95" s="140"/>
      <c r="G95" s="141">
        <v>21000</v>
      </c>
      <c r="H95" s="23"/>
    </row>
    <row r="96" spans="1:8" ht="18" customHeight="1" x14ac:dyDescent="0.2">
      <c r="A96" s="13"/>
      <c r="B96" s="436" t="s">
        <v>172</v>
      </c>
      <c r="C96" s="377"/>
      <c r="D96" s="437"/>
      <c r="E96" s="142"/>
      <c r="F96" s="102"/>
      <c r="G96" s="103">
        <v>135600</v>
      </c>
      <c r="H96" s="23"/>
    </row>
    <row r="97" spans="1:9" ht="18" customHeight="1" x14ac:dyDescent="0.2">
      <c r="A97" s="13"/>
      <c r="B97" s="447"/>
      <c r="C97" s="448"/>
      <c r="D97" s="449"/>
      <c r="E97" s="98"/>
      <c r="F97" s="143"/>
      <c r="G97" s="101"/>
      <c r="H97" s="23"/>
    </row>
    <row r="98" spans="1:9" ht="18" customHeight="1" x14ac:dyDescent="0.2">
      <c r="A98" s="13"/>
      <c r="B98" s="452" t="s">
        <v>38</v>
      </c>
      <c r="C98" s="453"/>
      <c r="D98" s="454"/>
      <c r="E98" s="104"/>
      <c r="F98" s="105"/>
      <c r="G98" s="106">
        <f>SUM(G95:G97)</f>
        <v>156600</v>
      </c>
      <c r="H98" s="23"/>
    </row>
    <row r="99" spans="1:9" ht="19.5" customHeight="1" x14ac:dyDescent="0.25">
      <c r="A99" s="13"/>
      <c r="B99" s="435" t="s">
        <v>17</v>
      </c>
      <c r="C99" s="374"/>
      <c r="D99" s="24"/>
      <c r="E99" s="25"/>
      <c r="F99" s="26"/>
      <c r="G99" s="49"/>
      <c r="H99" s="27"/>
    </row>
    <row r="100" spans="1:9" ht="19.5" customHeight="1" x14ac:dyDescent="0.2">
      <c r="A100" s="13"/>
      <c r="B100" s="391" t="s">
        <v>18</v>
      </c>
      <c r="C100" s="391"/>
      <c r="D100" s="391"/>
      <c r="E100" s="391"/>
      <c r="F100" s="146" t="s">
        <v>2</v>
      </c>
      <c r="G100" s="145">
        <f>G30+G39+G48+G57+G66+G75+G84+G93+G98</f>
        <v>4171400</v>
      </c>
      <c r="H100" s="27"/>
    </row>
    <row r="101" spans="1:9" ht="19.5" customHeight="1" x14ac:dyDescent="0.2">
      <c r="A101" s="13"/>
      <c r="B101" s="391" t="s">
        <v>466</v>
      </c>
      <c r="C101" s="391"/>
      <c r="D101" s="391"/>
      <c r="E101" s="391"/>
      <c r="F101" s="68"/>
      <c r="G101" s="68"/>
      <c r="H101" s="29"/>
      <c r="I101" s="38"/>
    </row>
    <row r="102" spans="1:9" ht="19.5" customHeight="1" x14ac:dyDescent="0.2">
      <c r="A102" s="13"/>
      <c r="B102" s="391" t="s">
        <v>21</v>
      </c>
      <c r="C102" s="391"/>
      <c r="D102" s="391"/>
      <c r="E102" s="391"/>
      <c r="F102" s="391"/>
      <c r="G102" s="150"/>
      <c r="H102" s="29"/>
      <c r="I102" s="38"/>
    </row>
    <row r="103" spans="1:9" ht="19.5" customHeight="1" x14ac:dyDescent="0.2">
      <c r="A103" s="13"/>
      <c r="B103" s="391" t="s">
        <v>470</v>
      </c>
      <c r="C103" s="391"/>
      <c r="D103" s="391"/>
      <c r="E103" s="391"/>
      <c r="F103" s="391"/>
      <c r="G103" s="150"/>
      <c r="H103" s="29"/>
      <c r="I103" s="38"/>
    </row>
    <row r="104" spans="1:9" ht="23.25" customHeight="1" x14ac:dyDescent="0.2">
      <c r="A104" s="13"/>
      <c r="B104" s="391" t="s">
        <v>471</v>
      </c>
      <c r="C104" s="391"/>
      <c r="D104" s="391"/>
      <c r="E104" s="391"/>
      <c r="F104" s="391"/>
      <c r="G104" s="391"/>
      <c r="H104" s="30"/>
    </row>
    <row r="105" spans="1:9" ht="19.5" customHeight="1" x14ac:dyDescent="0.2">
      <c r="A105" s="13"/>
      <c r="B105" s="391" t="s">
        <v>22</v>
      </c>
      <c r="C105" s="391"/>
      <c r="D105" s="391"/>
      <c r="E105" s="391"/>
      <c r="F105" s="391"/>
      <c r="G105" s="151"/>
      <c r="H105" s="30"/>
    </row>
    <row r="106" spans="1:9" ht="19.5" customHeight="1" x14ac:dyDescent="0.2">
      <c r="A106" s="13"/>
      <c r="B106" s="391" t="s">
        <v>23</v>
      </c>
      <c r="C106" s="391"/>
      <c r="D106" s="391"/>
      <c r="E106" s="391"/>
      <c r="F106" s="391"/>
      <c r="G106" s="152"/>
      <c r="H106" s="31"/>
    </row>
    <row r="107" spans="1:9" ht="19.5" customHeight="1" x14ac:dyDescent="0.2">
      <c r="A107" s="13"/>
      <c r="B107" s="391" t="s">
        <v>24</v>
      </c>
      <c r="C107" s="391"/>
      <c r="D107" s="391"/>
      <c r="E107" s="391"/>
      <c r="F107" s="391"/>
      <c r="G107" s="68"/>
      <c r="H107" s="31"/>
    </row>
    <row r="108" spans="1:9" ht="19.5" customHeight="1" x14ac:dyDescent="0.2">
      <c r="A108" s="13"/>
      <c r="B108" s="152"/>
      <c r="C108" s="152"/>
      <c r="D108" s="152"/>
      <c r="E108" s="152"/>
      <c r="F108" s="152"/>
      <c r="G108" s="152"/>
      <c r="H108" s="31"/>
    </row>
    <row r="109" spans="1:9" ht="19.5" customHeight="1" x14ac:dyDescent="0.2">
      <c r="A109" s="13"/>
      <c r="B109" s="153"/>
      <c r="C109" s="153"/>
      <c r="D109" s="68"/>
      <c r="E109" s="68"/>
      <c r="F109" s="68"/>
      <c r="G109" s="68"/>
      <c r="H109" s="31"/>
    </row>
    <row r="110" spans="1:9" ht="19.5" customHeight="1" x14ac:dyDescent="0.2">
      <c r="A110" s="13"/>
      <c r="B110" s="153"/>
      <c r="C110" s="153"/>
      <c r="D110" s="68"/>
      <c r="E110" s="68"/>
      <c r="F110" s="68"/>
      <c r="G110" s="68"/>
      <c r="H110" s="31"/>
    </row>
    <row r="111" spans="1:9" ht="19.5" customHeight="1" x14ac:dyDescent="0.2">
      <c r="A111" s="13"/>
      <c r="B111" s="153"/>
      <c r="C111" s="153"/>
      <c r="D111" s="68"/>
      <c r="E111" s="68"/>
      <c r="F111" s="68"/>
      <c r="G111" s="68"/>
      <c r="H111" s="31"/>
    </row>
    <row r="112" spans="1:9" ht="19.5" customHeight="1" x14ac:dyDescent="0.2">
      <c r="A112" s="13"/>
      <c r="B112" s="154"/>
      <c r="C112" s="398"/>
      <c r="D112" s="390"/>
      <c r="E112" s="390"/>
      <c r="F112" s="390"/>
      <c r="G112" s="390"/>
      <c r="H112" s="32"/>
    </row>
    <row r="113" spans="1:8" ht="19.5" customHeight="1" x14ac:dyDescent="0.25">
      <c r="A113" s="33"/>
      <c r="B113" s="155"/>
      <c r="C113" s="399"/>
      <c r="D113" s="390"/>
      <c r="E113" s="390"/>
      <c r="F113" s="390"/>
      <c r="G113" s="390"/>
      <c r="H113" s="34"/>
    </row>
    <row r="114" spans="1:8" ht="15.75" customHeight="1" x14ac:dyDescent="0.2">
      <c r="A114" s="13"/>
      <c r="B114" s="392" t="s">
        <v>902</v>
      </c>
      <c r="C114" s="392"/>
      <c r="D114" s="156"/>
      <c r="E114" s="393"/>
      <c r="F114" s="393"/>
      <c r="G114" s="393"/>
      <c r="H114" s="13"/>
    </row>
    <row r="115" spans="1:8" ht="15.75" customHeight="1" x14ac:dyDescent="0.2">
      <c r="A115" s="48"/>
      <c r="B115" s="48"/>
      <c r="C115" s="48"/>
      <c r="D115" s="48"/>
      <c r="E115" s="48"/>
      <c r="F115" s="48"/>
      <c r="G115" s="48"/>
      <c r="H115" s="48"/>
    </row>
  </sheetData>
  <mergeCells count="100">
    <mergeCell ref="B11:C11"/>
    <mergeCell ref="E3:G4"/>
    <mergeCell ref="B7:C7"/>
    <mergeCell ref="B8:C8"/>
    <mergeCell ref="B9:C9"/>
    <mergeCell ref="B10:C10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43:D43"/>
    <mergeCell ref="B26:D26"/>
    <mergeCell ref="B27:D27"/>
    <mergeCell ref="B31:D31"/>
    <mergeCell ref="B32:D32"/>
    <mergeCell ref="B33:D33"/>
    <mergeCell ref="B34:D34"/>
    <mergeCell ref="B35:D35"/>
    <mergeCell ref="B36:D36"/>
    <mergeCell ref="B39:D39"/>
    <mergeCell ref="B41:D41"/>
    <mergeCell ref="B42:D42"/>
    <mergeCell ref="B103:F103"/>
    <mergeCell ref="B44:D44"/>
    <mergeCell ref="B45:D45"/>
    <mergeCell ref="B48:D48"/>
    <mergeCell ref="B50:D50"/>
    <mergeCell ref="B96:D96"/>
    <mergeCell ref="B97:D97"/>
    <mergeCell ref="B56:D56"/>
    <mergeCell ref="B57:D57"/>
    <mergeCell ref="B60:D60"/>
    <mergeCell ref="B98:D98"/>
    <mergeCell ref="B99:C99"/>
    <mergeCell ref="B100:E100"/>
    <mergeCell ref="B101:E101"/>
    <mergeCell ref="B102:F102"/>
    <mergeCell ref="B65:D65"/>
    <mergeCell ref="B114:C114"/>
    <mergeCell ref="E114:G114"/>
    <mergeCell ref="B28:D28"/>
    <mergeCell ref="B46:D46"/>
    <mergeCell ref="B51:D51"/>
    <mergeCell ref="B52:D52"/>
    <mergeCell ref="B53:D53"/>
    <mergeCell ref="B54:D54"/>
    <mergeCell ref="B55:D55"/>
    <mergeCell ref="B104:G104"/>
    <mergeCell ref="B105:F105"/>
    <mergeCell ref="B106:F106"/>
    <mergeCell ref="B107:F107"/>
    <mergeCell ref="C112:G112"/>
    <mergeCell ref="C113:G113"/>
    <mergeCell ref="B59:D59"/>
    <mergeCell ref="B61:D61"/>
    <mergeCell ref="B62:D62"/>
    <mergeCell ref="B63:D63"/>
    <mergeCell ref="B64:D64"/>
    <mergeCell ref="B74:D74"/>
    <mergeCell ref="B77:D77"/>
    <mergeCell ref="B66:D66"/>
    <mergeCell ref="B68:D68"/>
    <mergeCell ref="B69:D69"/>
    <mergeCell ref="B70:D70"/>
    <mergeCell ref="B71:D71"/>
    <mergeCell ref="B83:D83"/>
    <mergeCell ref="B95:D95"/>
    <mergeCell ref="B29:D29"/>
    <mergeCell ref="B30:D30"/>
    <mergeCell ref="B37:D37"/>
    <mergeCell ref="B38:D38"/>
    <mergeCell ref="B47:D47"/>
    <mergeCell ref="B40:G40"/>
    <mergeCell ref="B49:G49"/>
    <mergeCell ref="B72:D72"/>
    <mergeCell ref="B73:D73"/>
    <mergeCell ref="B91:D91"/>
    <mergeCell ref="B92:D92"/>
    <mergeCell ref="B93:D93"/>
    <mergeCell ref="B75:D75"/>
    <mergeCell ref="B84:D84"/>
    <mergeCell ref="B78:D78"/>
    <mergeCell ref="B79:D79"/>
    <mergeCell ref="B80:D80"/>
    <mergeCell ref="B81:D81"/>
    <mergeCell ref="B82:D82"/>
    <mergeCell ref="B94:G94"/>
    <mergeCell ref="B86:D86"/>
    <mergeCell ref="B87:D87"/>
    <mergeCell ref="B88:D88"/>
    <mergeCell ref="B89:D89"/>
    <mergeCell ref="B90:D90"/>
  </mergeCells>
  <phoneticPr fontId="29" type="noConversion"/>
  <printOptions horizontalCentered="1" verticalCentered="1"/>
  <pageMargins left="0" right="0" top="0" bottom="0" header="0" footer="0"/>
  <pageSetup scale="3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9011-F23F-48F8-9DD8-5BF2B37BA61B}">
  <sheetPr>
    <tabColor rgb="FF8496B0"/>
    <outlinePr summaryBelow="0" summaryRight="0"/>
  </sheetPr>
  <dimension ref="A1:I115"/>
  <sheetViews>
    <sheetView showGridLines="0" topLeftCell="A9" zoomScale="70" zoomScaleNormal="70" workbookViewId="0">
      <selection activeCell="J9" sqref="J9"/>
    </sheetView>
  </sheetViews>
  <sheetFormatPr baseColWidth="10" defaultColWidth="17.28515625" defaultRowHeight="15" customHeight="1" x14ac:dyDescent="0.2"/>
  <cols>
    <col min="1" max="1" width="4.28515625" customWidth="1"/>
    <col min="2" max="2" width="29.42578125" customWidth="1"/>
    <col min="3" max="3" width="31.85546875" customWidth="1"/>
    <col min="4" max="4" width="11.28515625" customWidth="1"/>
    <col min="5" max="5" width="14.140625" bestFit="1" customWidth="1"/>
    <col min="6" max="6" width="20.85546875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519" t="s">
        <v>3</v>
      </c>
      <c r="F3" s="519"/>
      <c r="G3" s="519"/>
      <c r="H3" s="6"/>
    </row>
    <row r="4" spans="1:8" ht="18" customHeight="1" x14ac:dyDescent="0.2">
      <c r="A4" s="5"/>
      <c r="B4" s="6"/>
      <c r="C4" s="2"/>
      <c r="D4" s="6"/>
      <c r="E4" s="519"/>
      <c r="F4" s="519"/>
      <c r="G4" s="519"/>
      <c r="H4" s="6"/>
    </row>
    <row r="5" spans="1:8" ht="18" customHeight="1" x14ac:dyDescent="0.2">
      <c r="A5" s="6"/>
      <c r="B5" s="6"/>
      <c r="C5" s="2"/>
      <c r="D5" s="6"/>
      <c r="E5" s="1"/>
      <c r="F5" s="1"/>
      <c r="G5" s="43"/>
      <c r="H5" s="6"/>
    </row>
    <row r="6" spans="1:8" ht="18" customHeight="1" x14ac:dyDescent="0.2">
      <c r="A6" s="6"/>
      <c r="B6" s="7"/>
      <c r="C6" s="7"/>
      <c r="D6" s="1"/>
      <c r="E6" s="203"/>
      <c r="F6" s="1"/>
      <c r="G6" s="204"/>
      <c r="H6" s="9"/>
    </row>
    <row r="7" spans="1:8" ht="18" customHeight="1" x14ac:dyDescent="0.2">
      <c r="A7" s="36"/>
      <c r="B7" s="397" t="s">
        <v>5</v>
      </c>
      <c r="C7" s="397"/>
      <c r="D7" s="1"/>
      <c r="E7" s="205"/>
      <c r="F7" s="206" t="s">
        <v>4</v>
      </c>
      <c r="G7" s="204"/>
      <c r="H7" s="12"/>
    </row>
    <row r="8" spans="1:8" ht="18" customHeight="1" x14ac:dyDescent="0.2">
      <c r="A8" s="43"/>
      <c r="B8" s="397" t="s">
        <v>173</v>
      </c>
      <c r="C8" s="397"/>
      <c r="D8" s="1"/>
      <c r="E8" s="205"/>
      <c r="F8" s="207">
        <v>45686</v>
      </c>
      <c r="G8" s="208"/>
      <c r="H8" s="12"/>
    </row>
    <row r="9" spans="1:8" ht="18" customHeight="1" x14ac:dyDescent="0.2">
      <c r="A9" s="42"/>
      <c r="B9" s="396" t="s">
        <v>6</v>
      </c>
      <c r="C9" s="396"/>
      <c r="D9" s="1"/>
      <c r="E9" s="205"/>
      <c r="F9" s="205"/>
      <c r="G9" s="208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914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915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916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917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918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20"/>
      <c r="C20" s="20"/>
      <c r="D20" s="19"/>
      <c r="E20" s="520"/>
      <c r="F20" s="520"/>
      <c r="G20" s="374"/>
      <c r="H20" s="21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339">
        <v>70350</v>
      </c>
      <c r="H23" s="23"/>
    </row>
    <row r="24" spans="1:8" ht="18" customHeight="1" x14ac:dyDescent="0.2">
      <c r="A24" s="13"/>
      <c r="B24" s="502" t="s">
        <v>91</v>
      </c>
      <c r="C24" s="502"/>
      <c r="D24" s="502"/>
      <c r="E24" s="79">
        <v>1</v>
      </c>
      <c r="F24" s="80" t="s">
        <v>96</v>
      </c>
      <c r="G24" s="338">
        <v>86300</v>
      </c>
      <c r="H24" s="23"/>
    </row>
    <row r="25" spans="1:8" ht="18" customHeight="1" x14ac:dyDescent="0.2">
      <c r="A25" s="13"/>
      <c r="B25" s="515" t="s">
        <v>92</v>
      </c>
      <c r="C25" s="515"/>
      <c r="D25" s="515"/>
      <c r="E25" s="82">
        <v>1</v>
      </c>
      <c r="F25" s="83" t="s">
        <v>97</v>
      </c>
      <c r="G25" s="340">
        <v>86300</v>
      </c>
      <c r="H25" s="23"/>
    </row>
    <row r="26" spans="1:8" ht="18" customHeight="1" x14ac:dyDescent="0.2">
      <c r="A26" s="13"/>
      <c r="B26" s="502" t="s">
        <v>93</v>
      </c>
      <c r="C26" s="502"/>
      <c r="D26" s="502"/>
      <c r="E26" s="85">
        <v>1</v>
      </c>
      <c r="F26" s="80" t="s">
        <v>98</v>
      </c>
      <c r="G26" s="338">
        <v>86300</v>
      </c>
      <c r="H26" s="23"/>
    </row>
    <row r="27" spans="1:8" ht="18" customHeight="1" x14ac:dyDescent="0.2">
      <c r="A27" s="13"/>
      <c r="B27" s="506" t="s">
        <v>94</v>
      </c>
      <c r="C27" s="506"/>
      <c r="D27" s="506"/>
      <c r="E27" s="86">
        <v>1</v>
      </c>
      <c r="F27" s="83" t="s">
        <v>99</v>
      </c>
      <c r="G27" s="340">
        <v>86300</v>
      </c>
      <c r="H27" s="23"/>
    </row>
    <row r="28" spans="1:8" ht="18" customHeight="1" x14ac:dyDescent="0.2">
      <c r="A28" s="13"/>
      <c r="B28" s="500" t="s">
        <v>95</v>
      </c>
      <c r="C28" s="500"/>
      <c r="D28" s="500"/>
      <c r="E28" s="87">
        <v>1</v>
      </c>
      <c r="F28" s="80" t="s">
        <v>100</v>
      </c>
      <c r="G28" s="338">
        <v>86300</v>
      </c>
      <c r="H28" s="23"/>
    </row>
    <row r="29" spans="1:8" ht="18" customHeight="1" x14ac:dyDescent="0.2">
      <c r="A29" s="13"/>
      <c r="B29" s="438"/>
      <c r="C29" s="439"/>
      <c r="D29" s="440"/>
      <c r="E29" s="86"/>
      <c r="F29" s="86"/>
      <c r="G29" s="86"/>
      <c r="H29" s="23"/>
    </row>
    <row r="30" spans="1:8" ht="18" customHeight="1" x14ac:dyDescent="0.2">
      <c r="A30" s="13"/>
      <c r="B30" s="421" t="s">
        <v>38</v>
      </c>
      <c r="C30" s="422"/>
      <c r="D30" s="480"/>
      <c r="E30" s="267"/>
      <c r="F30" s="268"/>
      <c r="G30" s="114">
        <f>SUM(G23:G29)</f>
        <v>501850</v>
      </c>
      <c r="H30" s="23"/>
    </row>
    <row r="31" spans="1:8" ht="18" customHeight="1" x14ac:dyDescent="0.2">
      <c r="A31" s="13"/>
      <c r="B31" s="507"/>
      <c r="C31" s="508"/>
      <c r="D31" s="508"/>
      <c r="E31" s="91"/>
      <c r="F31" s="91"/>
      <c r="G31" s="92"/>
      <c r="H31" s="23"/>
    </row>
    <row r="32" spans="1:8" ht="18" customHeight="1" x14ac:dyDescent="0.2">
      <c r="A32" s="13"/>
      <c r="B32" s="509" t="s">
        <v>10</v>
      </c>
      <c r="C32" s="509"/>
      <c r="D32" s="509"/>
      <c r="E32" s="93"/>
      <c r="F32" s="93"/>
      <c r="G32" s="341">
        <v>70350</v>
      </c>
      <c r="H32" s="23"/>
    </row>
    <row r="33" spans="1:8" ht="18" customHeight="1" x14ac:dyDescent="0.2">
      <c r="A33" s="13"/>
      <c r="B33" s="493" t="s">
        <v>101</v>
      </c>
      <c r="C33" s="493"/>
      <c r="D33" s="493"/>
      <c r="E33" s="95">
        <v>2</v>
      </c>
      <c r="F33" s="96" t="s">
        <v>106</v>
      </c>
      <c r="G33" s="342">
        <v>86300</v>
      </c>
      <c r="H33" s="23"/>
    </row>
    <row r="34" spans="1:8" ht="18" customHeight="1" x14ac:dyDescent="0.2">
      <c r="A34" s="13"/>
      <c r="B34" s="510" t="s">
        <v>102</v>
      </c>
      <c r="C34" s="511"/>
      <c r="D34" s="512"/>
      <c r="E34" s="98">
        <v>2</v>
      </c>
      <c r="F34" s="99" t="s">
        <v>107</v>
      </c>
      <c r="G34" s="343">
        <v>86300</v>
      </c>
      <c r="H34" s="23"/>
    </row>
    <row r="35" spans="1:8" ht="18" customHeight="1" x14ac:dyDescent="0.2">
      <c r="A35" s="13"/>
      <c r="B35" s="513" t="s">
        <v>103</v>
      </c>
      <c r="C35" s="513"/>
      <c r="D35" s="513"/>
      <c r="E35" s="95">
        <v>2</v>
      </c>
      <c r="F35" s="96" t="s">
        <v>108</v>
      </c>
      <c r="G35" s="342">
        <v>86300</v>
      </c>
      <c r="H35" s="23"/>
    </row>
    <row r="36" spans="1:8" ht="18" customHeight="1" x14ac:dyDescent="0.2">
      <c r="A36" s="13"/>
      <c r="B36" s="510" t="s">
        <v>104</v>
      </c>
      <c r="C36" s="511"/>
      <c r="D36" s="512"/>
      <c r="E36" s="98">
        <v>2</v>
      </c>
      <c r="F36" s="99" t="s">
        <v>109</v>
      </c>
      <c r="G36" s="344">
        <v>86300</v>
      </c>
      <c r="H36" s="23"/>
    </row>
    <row r="37" spans="1:8" ht="18" customHeight="1" x14ac:dyDescent="0.2">
      <c r="A37" s="13"/>
      <c r="B37" s="468" t="s">
        <v>105</v>
      </c>
      <c r="C37" s="469"/>
      <c r="D37" s="470"/>
      <c r="E37" s="102">
        <v>2</v>
      </c>
      <c r="F37" s="96" t="s">
        <v>110</v>
      </c>
      <c r="G37" s="345">
        <v>86300</v>
      </c>
      <c r="H37" s="23"/>
    </row>
    <row r="38" spans="1:8" ht="18" customHeight="1" x14ac:dyDescent="0.2">
      <c r="A38" s="13"/>
      <c r="B38" s="481"/>
      <c r="C38" s="448"/>
      <c r="D38" s="449"/>
      <c r="E38" s="98"/>
      <c r="F38" s="98"/>
      <c r="G38" s="101"/>
      <c r="H38" s="23"/>
    </row>
    <row r="39" spans="1:8" ht="18" customHeight="1" x14ac:dyDescent="0.2">
      <c r="A39" s="13"/>
      <c r="B39" s="495" t="s">
        <v>38</v>
      </c>
      <c r="C39" s="495"/>
      <c r="D39" s="495"/>
      <c r="E39" s="104"/>
      <c r="F39" s="105"/>
      <c r="G39" s="106">
        <f>SUM(G32:G38)</f>
        <v>501850</v>
      </c>
      <c r="H39" s="23"/>
    </row>
    <row r="40" spans="1:8" ht="18" customHeight="1" x14ac:dyDescent="0.2">
      <c r="A40" s="13"/>
      <c r="B40" s="485"/>
      <c r="C40" s="486"/>
      <c r="D40" s="486"/>
      <c r="E40" s="486"/>
      <c r="F40" s="486"/>
      <c r="G40" s="487"/>
      <c r="H40" s="23"/>
    </row>
    <row r="41" spans="1:8" ht="18" customHeight="1" x14ac:dyDescent="0.2">
      <c r="A41" s="13"/>
      <c r="B41" s="514" t="s">
        <v>10</v>
      </c>
      <c r="C41" s="514"/>
      <c r="D41" s="514"/>
      <c r="E41" s="107"/>
      <c r="F41" s="107"/>
      <c r="G41" s="346">
        <v>70350</v>
      </c>
      <c r="H41" s="23"/>
    </row>
    <row r="42" spans="1:8" ht="18" customHeight="1" x14ac:dyDescent="0.2">
      <c r="A42" s="13"/>
      <c r="B42" s="502" t="s">
        <v>116</v>
      </c>
      <c r="C42" s="502"/>
      <c r="D42" s="502"/>
      <c r="E42" s="79">
        <v>3</v>
      </c>
      <c r="F42" s="80" t="s">
        <v>111</v>
      </c>
      <c r="G42" s="338">
        <v>86300</v>
      </c>
      <c r="H42" s="23"/>
    </row>
    <row r="43" spans="1:8" ht="18" customHeight="1" x14ac:dyDescent="0.2">
      <c r="A43" s="13"/>
      <c r="B43" s="503" t="s">
        <v>117</v>
      </c>
      <c r="C43" s="503"/>
      <c r="D43" s="503"/>
      <c r="E43" s="109">
        <v>3</v>
      </c>
      <c r="F43" s="83" t="s">
        <v>112</v>
      </c>
      <c r="G43" s="347">
        <v>86300</v>
      </c>
      <c r="H43" s="23"/>
    </row>
    <row r="44" spans="1:8" ht="18" customHeight="1" x14ac:dyDescent="0.2">
      <c r="A44" s="13"/>
      <c r="B44" s="502" t="s">
        <v>118</v>
      </c>
      <c r="C44" s="502"/>
      <c r="D44" s="502"/>
      <c r="E44" s="79">
        <v>3</v>
      </c>
      <c r="F44" s="80" t="s">
        <v>113</v>
      </c>
      <c r="G44" s="338">
        <v>86300</v>
      </c>
      <c r="H44" s="23"/>
    </row>
    <row r="45" spans="1:8" ht="18" customHeight="1" x14ac:dyDescent="0.2">
      <c r="A45" s="13"/>
      <c r="B45" s="503" t="s">
        <v>119</v>
      </c>
      <c r="C45" s="503"/>
      <c r="D45" s="503"/>
      <c r="E45" s="109">
        <v>3</v>
      </c>
      <c r="F45" s="83" t="s">
        <v>114</v>
      </c>
      <c r="G45" s="347">
        <v>86300</v>
      </c>
      <c r="H45" s="23"/>
    </row>
    <row r="46" spans="1:8" ht="18" customHeight="1" x14ac:dyDescent="0.2">
      <c r="A46" s="13"/>
      <c r="B46" s="501" t="s">
        <v>120</v>
      </c>
      <c r="C46" s="501"/>
      <c r="D46" s="501"/>
      <c r="E46" s="111">
        <v>3</v>
      </c>
      <c r="F46" s="80" t="s">
        <v>115</v>
      </c>
      <c r="G46" s="348">
        <v>86300</v>
      </c>
      <c r="H46" s="23"/>
    </row>
    <row r="47" spans="1:8" ht="18" customHeight="1" x14ac:dyDescent="0.2">
      <c r="A47" s="13"/>
      <c r="B47" s="482"/>
      <c r="C47" s="483"/>
      <c r="D47" s="484"/>
      <c r="E47" s="109"/>
      <c r="F47" s="83"/>
      <c r="G47" s="110"/>
      <c r="H47" s="23"/>
    </row>
    <row r="48" spans="1:8" ht="18" customHeight="1" x14ac:dyDescent="0.2">
      <c r="A48" s="13"/>
      <c r="B48" s="504" t="s">
        <v>38</v>
      </c>
      <c r="C48" s="504"/>
      <c r="D48" s="504"/>
      <c r="E48" s="113"/>
      <c r="F48" s="113"/>
      <c r="G48" s="114">
        <f>SUM(G41:G47)</f>
        <v>501850</v>
      </c>
      <c r="H48" s="23"/>
    </row>
    <row r="49" spans="1:8" ht="18" customHeight="1" x14ac:dyDescent="0.2">
      <c r="A49" s="13"/>
      <c r="B49" s="253"/>
      <c r="C49" s="254"/>
      <c r="D49" s="254"/>
      <c r="E49" s="353"/>
      <c r="F49" s="353"/>
      <c r="G49" s="354"/>
      <c r="H49" s="23"/>
    </row>
    <row r="50" spans="1:8" ht="18" customHeight="1" x14ac:dyDescent="0.2">
      <c r="A50" s="13"/>
      <c r="B50" s="253"/>
      <c r="C50" s="254"/>
      <c r="D50" s="254"/>
      <c r="E50" s="353"/>
      <c r="F50" s="353"/>
      <c r="G50" s="354"/>
      <c r="H50" s="23"/>
    </row>
    <row r="51" spans="1:8" ht="18" customHeight="1" x14ac:dyDescent="0.2">
      <c r="A51" s="13"/>
      <c r="B51" s="253"/>
      <c r="C51" s="254"/>
      <c r="D51" s="254"/>
      <c r="E51" s="353"/>
      <c r="F51" s="353"/>
      <c r="G51" s="354"/>
      <c r="H51" s="23"/>
    </row>
    <row r="52" spans="1:8" ht="18" customHeight="1" x14ac:dyDescent="0.2">
      <c r="A52" s="13"/>
      <c r="B52" s="253"/>
      <c r="C52" s="254"/>
      <c r="D52" s="254"/>
      <c r="E52" s="353"/>
      <c r="F52" s="353"/>
      <c r="G52" s="354"/>
      <c r="H52" s="23"/>
    </row>
    <row r="53" spans="1:8" ht="18" customHeight="1" x14ac:dyDescent="0.2">
      <c r="A53" s="13"/>
      <c r="B53" s="253"/>
      <c r="C53" s="254"/>
      <c r="D53" s="254"/>
      <c r="E53" s="353"/>
      <c r="F53" s="353"/>
      <c r="G53" s="354"/>
      <c r="H53" s="23"/>
    </row>
    <row r="54" spans="1:8" ht="18" customHeight="1" x14ac:dyDescent="0.2">
      <c r="A54" s="13"/>
      <c r="B54" s="332"/>
      <c r="C54" s="333"/>
      <c r="D54" s="333"/>
      <c r="E54" s="333"/>
      <c r="F54" s="333"/>
      <c r="G54" s="334"/>
      <c r="H54" s="23"/>
    </row>
    <row r="55" spans="1:8" ht="18" customHeight="1" x14ac:dyDescent="0.2">
      <c r="A55" s="13"/>
      <c r="B55" s="497" t="s">
        <v>10</v>
      </c>
      <c r="C55" s="497"/>
      <c r="D55" s="497"/>
      <c r="E55" s="115"/>
      <c r="F55" s="115"/>
      <c r="G55" s="349">
        <v>70350</v>
      </c>
      <c r="H55" s="23"/>
    </row>
    <row r="56" spans="1:8" ht="18" customHeight="1" x14ac:dyDescent="0.2">
      <c r="A56" s="13"/>
      <c r="B56" s="492" t="s">
        <v>126</v>
      </c>
      <c r="C56" s="492"/>
      <c r="D56" s="492"/>
      <c r="E56" s="117">
        <v>4</v>
      </c>
      <c r="F56" s="83" t="s">
        <v>121</v>
      </c>
      <c r="G56" s="350">
        <v>86300</v>
      </c>
      <c r="H56" s="23"/>
    </row>
    <row r="57" spans="1:8" ht="18" customHeight="1" x14ac:dyDescent="0.2">
      <c r="A57" s="13"/>
      <c r="B57" s="491" t="s">
        <v>127</v>
      </c>
      <c r="C57" s="491"/>
      <c r="D57" s="491"/>
      <c r="E57" s="79">
        <v>4</v>
      </c>
      <c r="F57" s="80" t="s">
        <v>122</v>
      </c>
      <c r="G57" s="351">
        <v>86300</v>
      </c>
      <c r="H57" s="23"/>
    </row>
    <row r="58" spans="1:8" ht="18" customHeight="1" x14ac:dyDescent="0.2">
      <c r="A58" s="13"/>
      <c r="B58" s="492" t="s">
        <v>128</v>
      </c>
      <c r="C58" s="492"/>
      <c r="D58" s="492"/>
      <c r="E58" s="117">
        <v>4</v>
      </c>
      <c r="F58" s="83" t="s">
        <v>123</v>
      </c>
      <c r="G58" s="350">
        <v>86300</v>
      </c>
      <c r="H58" s="23"/>
    </row>
    <row r="59" spans="1:8" ht="18" customHeight="1" x14ac:dyDescent="0.2">
      <c r="A59" s="13"/>
      <c r="B59" s="491" t="s">
        <v>129</v>
      </c>
      <c r="C59" s="491"/>
      <c r="D59" s="491"/>
      <c r="E59" s="79">
        <v>4</v>
      </c>
      <c r="F59" s="80" t="s">
        <v>124</v>
      </c>
      <c r="G59" s="351">
        <v>86300</v>
      </c>
      <c r="H59" s="23"/>
    </row>
    <row r="60" spans="1:8" ht="18" customHeight="1" x14ac:dyDescent="0.2">
      <c r="A60" s="13"/>
      <c r="B60" s="492" t="s">
        <v>130</v>
      </c>
      <c r="C60" s="492"/>
      <c r="D60" s="492"/>
      <c r="E60" s="117">
        <v>4</v>
      </c>
      <c r="F60" s="83" t="s">
        <v>125</v>
      </c>
      <c r="G60" s="350">
        <v>86300</v>
      </c>
      <c r="H60" s="23"/>
    </row>
    <row r="61" spans="1:8" ht="18" customHeight="1" x14ac:dyDescent="0.2">
      <c r="A61" s="13"/>
      <c r="B61" s="505"/>
      <c r="C61" s="505"/>
      <c r="D61" s="505"/>
      <c r="E61" s="79"/>
      <c r="F61" s="79"/>
      <c r="G61" s="119"/>
      <c r="H61" s="23"/>
    </row>
    <row r="62" spans="1:8" ht="18" customHeight="1" x14ac:dyDescent="0.2">
      <c r="A62" s="13"/>
      <c r="B62" s="496" t="s">
        <v>38</v>
      </c>
      <c r="C62" s="496"/>
      <c r="D62" s="496"/>
      <c r="E62" s="120"/>
      <c r="F62" s="120"/>
      <c r="G62" s="121">
        <f>SUM(G55:G61)</f>
        <v>501850</v>
      </c>
      <c r="H62" s="23"/>
    </row>
    <row r="63" spans="1:8" ht="18" customHeight="1" x14ac:dyDescent="0.2">
      <c r="A63" s="13"/>
      <c r="B63" s="122"/>
      <c r="C63" s="123"/>
      <c r="D63" s="123"/>
      <c r="E63" s="124"/>
      <c r="F63" s="124"/>
      <c r="G63" s="125"/>
      <c r="H63" s="23"/>
    </row>
    <row r="64" spans="1:8" ht="18" customHeight="1" x14ac:dyDescent="0.2">
      <c r="A64" s="13"/>
      <c r="B64" s="497" t="s">
        <v>10</v>
      </c>
      <c r="C64" s="497"/>
      <c r="D64" s="497"/>
      <c r="E64" s="115"/>
      <c r="F64" s="115"/>
      <c r="G64" s="349">
        <v>70350</v>
      </c>
      <c r="H64" s="23"/>
    </row>
    <row r="65" spans="1:8" ht="18" customHeight="1" x14ac:dyDescent="0.2">
      <c r="A65" s="13"/>
      <c r="B65" s="492" t="s">
        <v>136</v>
      </c>
      <c r="C65" s="492"/>
      <c r="D65" s="492"/>
      <c r="E65" s="117">
        <v>5</v>
      </c>
      <c r="F65" s="117" t="s">
        <v>131</v>
      </c>
      <c r="G65" s="350">
        <v>86300</v>
      </c>
      <c r="H65" s="23"/>
    </row>
    <row r="66" spans="1:8" ht="18" customHeight="1" x14ac:dyDescent="0.2">
      <c r="A66" s="13"/>
      <c r="B66" s="491" t="s">
        <v>137</v>
      </c>
      <c r="C66" s="491"/>
      <c r="D66" s="491"/>
      <c r="E66" s="79">
        <v>5</v>
      </c>
      <c r="F66" s="79" t="s">
        <v>132</v>
      </c>
      <c r="G66" s="351">
        <v>86300</v>
      </c>
      <c r="H66" s="23"/>
    </row>
    <row r="67" spans="1:8" ht="18" customHeight="1" x14ac:dyDescent="0.2">
      <c r="A67" s="13"/>
      <c r="B67" s="492" t="s">
        <v>138</v>
      </c>
      <c r="C67" s="492"/>
      <c r="D67" s="492"/>
      <c r="E67" s="117">
        <v>5</v>
      </c>
      <c r="F67" s="117" t="s">
        <v>133</v>
      </c>
      <c r="G67" s="350">
        <v>86300</v>
      </c>
      <c r="H67" s="23"/>
    </row>
    <row r="68" spans="1:8" ht="18" customHeight="1" x14ac:dyDescent="0.2">
      <c r="A68" s="13"/>
      <c r="B68" s="491" t="s">
        <v>139</v>
      </c>
      <c r="C68" s="491"/>
      <c r="D68" s="491"/>
      <c r="E68" s="79">
        <v>5</v>
      </c>
      <c r="F68" s="79" t="s">
        <v>134</v>
      </c>
      <c r="G68" s="351">
        <v>86300</v>
      </c>
      <c r="H68" s="23"/>
    </row>
    <row r="69" spans="1:8" ht="18" customHeight="1" x14ac:dyDescent="0.2">
      <c r="A69" s="13"/>
      <c r="B69" s="492" t="s">
        <v>140</v>
      </c>
      <c r="C69" s="492"/>
      <c r="D69" s="492"/>
      <c r="E69" s="117">
        <v>5</v>
      </c>
      <c r="F69" s="117" t="s">
        <v>135</v>
      </c>
      <c r="G69" s="350">
        <v>86300</v>
      </c>
      <c r="H69" s="23"/>
    </row>
    <row r="70" spans="1:8" ht="18" customHeight="1" x14ac:dyDescent="0.2">
      <c r="A70" s="13"/>
      <c r="B70" s="505"/>
      <c r="C70" s="505"/>
      <c r="D70" s="505"/>
      <c r="E70" s="79"/>
      <c r="F70" s="79"/>
      <c r="G70" s="119"/>
      <c r="H70" s="23"/>
    </row>
    <row r="71" spans="1:8" ht="18" customHeight="1" x14ac:dyDescent="0.2">
      <c r="A71" s="13"/>
      <c r="B71" s="496" t="s">
        <v>38</v>
      </c>
      <c r="C71" s="496"/>
      <c r="D71" s="496"/>
      <c r="E71" s="120"/>
      <c r="F71" s="120"/>
      <c r="G71" s="121">
        <f>SUM(G64:G70)</f>
        <v>501850</v>
      </c>
      <c r="H71" s="23"/>
    </row>
    <row r="72" spans="1:8" ht="18" customHeight="1" x14ac:dyDescent="0.2">
      <c r="A72" s="13"/>
      <c r="B72" s="122"/>
      <c r="C72" s="123"/>
      <c r="D72" s="123"/>
      <c r="E72" s="124"/>
      <c r="F72" s="124"/>
      <c r="G72" s="125"/>
      <c r="H72" s="23"/>
    </row>
    <row r="73" spans="1:8" ht="18" customHeight="1" x14ac:dyDescent="0.2">
      <c r="A73" s="13"/>
      <c r="B73" s="497" t="s">
        <v>10</v>
      </c>
      <c r="C73" s="497"/>
      <c r="D73" s="497"/>
      <c r="E73" s="115"/>
      <c r="F73" s="115"/>
      <c r="G73" s="349">
        <v>70350</v>
      </c>
      <c r="H73" s="23"/>
    </row>
    <row r="74" spans="1:8" ht="18" customHeight="1" x14ac:dyDescent="0.2">
      <c r="A74" s="13"/>
      <c r="B74" s="492" t="s">
        <v>146</v>
      </c>
      <c r="C74" s="492"/>
      <c r="D74" s="492"/>
      <c r="E74" s="117">
        <v>6</v>
      </c>
      <c r="F74" s="117" t="s">
        <v>141</v>
      </c>
      <c r="G74" s="350">
        <v>86300</v>
      </c>
      <c r="H74" s="23"/>
    </row>
    <row r="75" spans="1:8" ht="18" customHeight="1" x14ac:dyDescent="0.2">
      <c r="A75" s="13"/>
      <c r="B75" s="491" t="s">
        <v>147</v>
      </c>
      <c r="C75" s="491"/>
      <c r="D75" s="491"/>
      <c r="E75" s="79">
        <v>6</v>
      </c>
      <c r="F75" s="79" t="s">
        <v>142</v>
      </c>
      <c r="G75" s="351">
        <v>86300</v>
      </c>
      <c r="H75" s="23"/>
    </row>
    <row r="76" spans="1:8" ht="18" customHeight="1" x14ac:dyDescent="0.2">
      <c r="A76" s="13"/>
      <c r="B76" s="492" t="s">
        <v>148</v>
      </c>
      <c r="C76" s="492"/>
      <c r="D76" s="492"/>
      <c r="E76" s="117">
        <v>6</v>
      </c>
      <c r="F76" s="117" t="s">
        <v>143</v>
      </c>
      <c r="G76" s="350">
        <v>86300</v>
      </c>
      <c r="H76" s="23"/>
    </row>
    <row r="77" spans="1:8" ht="18" customHeight="1" x14ac:dyDescent="0.2">
      <c r="A77" s="13"/>
      <c r="B77" s="491" t="s">
        <v>149</v>
      </c>
      <c r="C77" s="491"/>
      <c r="D77" s="491"/>
      <c r="E77" s="79">
        <v>6</v>
      </c>
      <c r="F77" s="79" t="s">
        <v>144</v>
      </c>
      <c r="G77" s="351">
        <v>86300</v>
      </c>
      <c r="H77" s="23"/>
    </row>
    <row r="78" spans="1:8" ht="18" customHeight="1" x14ac:dyDescent="0.2">
      <c r="A78" s="13"/>
      <c r="B78" s="492" t="s">
        <v>150</v>
      </c>
      <c r="C78" s="492"/>
      <c r="D78" s="492"/>
      <c r="E78" s="117">
        <v>6</v>
      </c>
      <c r="F78" s="117" t="s">
        <v>145</v>
      </c>
      <c r="G78" s="350">
        <v>86300</v>
      </c>
      <c r="H78" s="23"/>
    </row>
    <row r="79" spans="1:8" ht="18" customHeight="1" x14ac:dyDescent="0.2">
      <c r="A79" s="13"/>
      <c r="B79" s="498"/>
      <c r="C79" s="475"/>
      <c r="D79" s="499"/>
      <c r="E79" s="79"/>
      <c r="F79" s="79"/>
      <c r="G79" s="119"/>
      <c r="H79" s="23"/>
    </row>
    <row r="80" spans="1:8" ht="18" customHeight="1" x14ac:dyDescent="0.2">
      <c r="A80" s="13"/>
      <c r="B80" s="496" t="s">
        <v>38</v>
      </c>
      <c r="C80" s="496"/>
      <c r="D80" s="496"/>
      <c r="E80" s="120"/>
      <c r="F80" s="120"/>
      <c r="G80" s="121">
        <f>SUM(G73:G79)</f>
        <v>501850</v>
      </c>
      <c r="H80" s="23"/>
    </row>
    <row r="81" spans="1:8" ht="18" customHeight="1" x14ac:dyDescent="0.2">
      <c r="A81" s="13"/>
      <c r="B81" s="126"/>
      <c r="C81" s="127"/>
      <c r="D81" s="127"/>
      <c r="E81" s="128"/>
      <c r="F81" s="128"/>
      <c r="G81" s="129"/>
      <c r="H81" s="23"/>
    </row>
    <row r="82" spans="1:8" ht="18" customHeight="1" x14ac:dyDescent="0.2">
      <c r="A82" s="13"/>
      <c r="B82" s="462" t="s">
        <v>10</v>
      </c>
      <c r="C82" s="463"/>
      <c r="D82" s="464"/>
      <c r="E82" s="93"/>
      <c r="F82" s="93"/>
      <c r="G82" s="352">
        <v>70350</v>
      </c>
      <c r="H82" s="23"/>
    </row>
    <row r="83" spans="1:8" ht="18" customHeight="1" x14ac:dyDescent="0.2">
      <c r="A83" s="13"/>
      <c r="B83" s="468" t="s">
        <v>156</v>
      </c>
      <c r="C83" s="469"/>
      <c r="D83" s="470"/>
      <c r="E83" s="102">
        <v>7</v>
      </c>
      <c r="F83" s="102" t="s">
        <v>151</v>
      </c>
      <c r="G83" s="345">
        <v>86300</v>
      </c>
      <c r="H83" s="23"/>
    </row>
    <row r="84" spans="1:8" ht="18" customHeight="1" x14ac:dyDescent="0.2">
      <c r="A84" s="13"/>
      <c r="B84" s="471" t="s">
        <v>157</v>
      </c>
      <c r="C84" s="472"/>
      <c r="D84" s="473"/>
      <c r="E84" s="98">
        <v>7</v>
      </c>
      <c r="F84" s="98" t="s">
        <v>152</v>
      </c>
      <c r="G84" s="344">
        <v>86300</v>
      </c>
      <c r="H84" s="23"/>
    </row>
    <row r="85" spans="1:8" ht="18" customHeight="1" x14ac:dyDescent="0.2">
      <c r="A85" s="13"/>
      <c r="B85" s="468" t="s">
        <v>158</v>
      </c>
      <c r="C85" s="469"/>
      <c r="D85" s="470"/>
      <c r="E85" s="102">
        <v>7</v>
      </c>
      <c r="F85" s="102" t="s">
        <v>153</v>
      </c>
      <c r="G85" s="345">
        <v>86300</v>
      </c>
      <c r="H85" s="23"/>
    </row>
    <row r="86" spans="1:8" ht="18" customHeight="1" x14ac:dyDescent="0.2">
      <c r="A86" s="13"/>
      <c r="B86" s="471" t="s">
        <v>159</v>
      </c>
      <c r="C86" s="472"/>
      <c r="D86" s="473"/>
      <c r="E86" s="98">
        <v>7</v>
      </c>
      <c r="F86" s="98" t="s">
        <v>154</v>
      </c>
      <c r="G86" s="344">
        <v>86300</v>
      </c>
      <c r="H86" s="23"/>
    </row>
    <row r="87" spans="1:8" ht="18" customHeight="1" x14ac:dyDescent="0.2">
      <c r="A87" s="13"/>
      <c r="B87" s="468" t="s">
        <v>160</v>
      </c>
      <c r="C87" s="469"/>
      <c r="D87" s="470"/>
      <c r="E87" s="102">
        <v>7</v>
      </c>
      <c r="F87" s="102" t="s">
        <v>155</v>
      </c>
      <c r="G87" s="345">
        <v>86300</v>
      </c>
      <c r="H87" s="23"/>
    </row>
    <row r="88" spans="1:8" ht="18" customHeight="1" x14ac:dyDescent="0.2">
      <c r="A88" s="13"/>
      <c r="B88" s="474"/>
      <c r="C88" s="475"/>
      <c r="D88" s="476"/>
      <c r="E88" s="98"/>
      <c r="F88" s="98"/>
      <c r="G88" s="101"/>
      <c r="H88" s="23"/>
    </row>
    <row r="89" spans="1:8" ht="18" customHeight="1" x14ac:dyDescent="0.2">
      <c r="A89" s="13"/>
      <c r="B89" s="495" t="s">
        <v>38</v>
      </c>
      <c r="C89" s="495"/>
      <c r="D89" s="495"/>
      <c r="E89" s="131"/>
      <c r="F89" s="131"/>
      <c r="G89" s="106">
        <f>SUM(G82:G88)</f>
        <v>501850</v>
      </c>
      <c r="H89" s="23"/>
    </row>
    <row r="90" spans="1:8" ht="18" customHeight="1" x14ac:dyDescent="0.2">
      <c r="A90" s="13"/>
      <c r="B90" s="132"/>
      <c r="C90" s="133"/>
      <c r="D90" s="133"/>
      <c r="E90" s="134"/>
      <c r="F90" s="134"/>
      <c r="G90" s="135"/>
      <c r="H90" s="23"/>
    </row>
    <row r="91" spans="1:8" ht="18" customHeight="1" x14ac:dyDescent="0.2">
      <c r="A91" s="13"/>
      <c r="B91" s="462" t="s">
        <v>10</v>
      </c>
      <c r="C91" s="463"/>
      <c r="D91" s="464"/>
      <c r="E91" s="93"/>
      <c r="F91" s="93"/>
      <c r="G91" s="352">
        <v>70350</v>
      </c>
      <c r="H91" s="23"/>
    </row>
    <row r="92" spans="1:8" ht="18" customHeight="1" x14ac:dyDescent="0.2">
      <c r="A92" s="13"/>
      <c r="B92" s="465" t="s">
        <v>166</v>
      </c>
      <c r="C92" s="442"/>
      <c r="D92" s="443"/>
      <c r="E92" s="102">
        <v>8</v>
      </c>
      <c r="F92" s="102" t="s">
        <v>161</v>
      </c>
      <c r="G92" s="345">
        <v>86300</v>
      </c>
      <c r="H92" s="23"/>
    </row>
    <row r="93" spans="1:8" ht="18" customHeight="1" x14ac:dyDescent="0.2">
      <c r="A93" s="13"/>
      <c r="B93" s="466" t="s">
        <v>167</v>
      </c>
      <c r="C93" s="457"/>
      <c r="D93" s="467"/>
      <c r="E93" s="98">
        <v>8</v>
      </c>
      <c r="F93" s="98" t="s">
        <v>162</v>
      </c>
      <c r="G93" s="344">
        <v>86300</v>
      </c>
      <c r="H93" s="23"/>
    </row>
    <row r="94" spans="1:8" ht="18" customHeight="1" x14ac:dyDescent="0.2">
      <c r="A94" s="13"/>
      <c r="B94" s="465" t="s">
        <v>168</v>
      </c>
      <c r="C94" s="442"/>
      <c r="D94" s="443"/>
      <c r="E94" s="102">
        <v>8</v>
      </c>
      <c r="F94" s="102" t="s">
        <v>163</v>
      </c>
      <c r="G94" s="345">
        <v>86300</v>
      </c>
      <c r="H94" s="23"/>
    </row>
    <row r="95" spans="1:8" ht="18" customHeight="1" x14ac:dyDescent="0.2">
      <c r="A95" s="13"/>
      <c r="B95" s="466" t="s">
        <v>169</v>
      </c>
      <c r="C95" s="457"/>
      <c r="D95" s="467"/>
      <c r="E95" s="98">
        <v>8</v>
      </c>
      <c r="F95" s="98" t="s">
        <v>164</v>
      </c>
      <c r="G95" s="344">
        <v>86300</v>
      </c>
      <c r="H95" s="23"/>
    </row>
    <row r="96" spans="1:8" ht="18" customHeight="1" x14ac:dyDescent="0.2">
      <c r="A96" s="13"/>
      <c r="B96" s="493" t="s">
        <v>170</v>
      </c>
      <c r="C96" s="493"/>
      <c r="D96" s="493"/>
      <c r="E96" s="102">
        <v>8</v>
      </c>
      <c r="F96" s="102" t="s">
        <v>165</v>
      </c>
      <c r="G96" s="345">
        <v>86300</v>
      </c>
      <c r="H96" s="23"/>
    </row>
    <row r="97" spans="1:9" ht="18" customHeight="1" x14ac:dyDescent="0.2">
      <c r="A97" s="13"/>
      <c r="B97" s="494"/>
      <c r="C97" s="494"/>
      <c r="D97" s="494"/>
      <c r="E97" s="98"/>
      <c r="F97" s="98"/>
      <c r="G97" s="101"/>
      <c r="H97" s="23"/>
    </row>
    <row r="98" spans="1:9" ht="18" customHeight="1" x14ac:dyDescent="0.2">
      <c r="A98" s="13"/>
      <c r="B98" s="495" t="s">
        <v>38</v>
      </c>
      <c r="C98" s="495"/>
      <c r="D98" s="495"/>
      <c r="E98" s="131"/>
      <c r="F98" s="131"/>
      <c r="G98" s="106">
        <f>SUM(G91:G97)</f>
        <v>501850</v>
      </c>
      <c r="H98" s="23"/>
    </row>
    <row r="99" spans="1:9" ht="18" customHeight="1" x14ac:dyDescent="0.2">
      <c r="A99" s="13"/>
      <c r="B99" s="459"/>
      <c r="C99" s="460"/>
      <c r="D99" s="460"/>
      <c r="E99" s="460"/>
      <c r="F99" s="460"/>
      <c r="G99" s="461"/>
      <c r="H99" s="23"/>
    </row>
    <row r="100" spans="1:9" ht="18" customHeight="1" x14ac:dyDescent="0.2">
      <c r="A100" s="13"/>
      <c r="B100" s="477" t="s">
        <v>171</v>
      </c>
      <c r="C100" s="478"/>
      <c r="D100" s="479"/>
      <c r="E100" s="139"/>
      <c r="F100" s="140"/>
      <c r="G100" s="141">
        <v>21000</v>
      </c>
      <c r="H100" s="23"/>
    </row>
    <row r="101" spans="1:9" ht="18" customHeight="1" x14ac:dyDescent="0.2">
      <c r="A101" s="13"/>
      <c r="B101" s="436" t="s">
        <v>172</v>
      </c>
      <c r="C101" s="377"/>
      <c r="D101" s="437"/>
      <c r="E101" s="142"/>
      <c r="F101" s="102"/>
      <c r="G101" s="103">
        <v>135600</v>
      </c>
      <c r="H101" s="23"/>
    </row>
    <row r="102" spans="1:9" ht="18" customHeight="1" x14ac:dyDescent="0.2">
      <c r="A102" s="13"/>
      <c r="B102" s="447"/>
      <c r="C102" s="448"/>
      <c r="D102" s="449"/>
      <c r="E102" s="98"/>
      <c r="F102" s="143"/>
      <c r="G102" s="101"/>
      <c r="H102" s="23"/>
    </row>
    <row r="103" spans="1:9" ht="18" customHeight="1" x14ac:dyDescent="0.2">
      <c r="A103" s="13"/>
      <c r="B103" s="452" t="s">
        <v>38</v>
      </c>
      <c r="C103" s="453"/>
      <c r="D103" s="454"/>
      <c r="E103" s="104"/>
      <c r="F103" s="105"/>
      <c r="G103" s="106">
        <f>SUM(G100:G102)</f>
        <v>156600</v>
      </c>
      <c r="H103" s="23"/>
    </row>
    <row r="104" spans="1:9" ht="19.5" customHeight="1" x14ac:dyDescent="0.2">
      <c r="A104" s="13"/>
      <c r="B104" s="389" t="s">
        <v>17</v>
      </c>
      <c r="C104" s="390"/>
      <c r="D104" s="148"/>
      <c r="E104" s="149"/>
      <c r="F104" s="269"/>
      <c r="G104" s="270"/>
      <c r="H104" s="27"/>
    </row>
    <row r="105" spans="1:9" ht="19.5" customHeight="1" x14ac:dyDescent="0.2">
      <c r="A105" s="13"/>
      <c r="B105" s="391" t="s">
        <v>18</v>
      </c>
      <c r="C105" s="391"/>
      <c r="D105" s="391"/>
      <c r="E105" s="391"/>
      <c r="F105" s="271" t="s">
        <v>2</v>
      </c>
      <c r="G105" s="272">
        <f>G30+G39+G48+G62+G71+G80+G89+G98+G103</f>
        <v>4171400</v>
      </c>
      <c r="H105" s="27"/>
    </row>
    <row r="106" spans="1:9" ht="19.5" customHeight="1" x14ac:dyDescent="0.2">
      <c r="A106" s="13"/>
      <c r="B106" s="391" t="s">
        <v>466</v>
      </c>
      <c r="C106" s="391"/>
      <c r="D106" s="391"/>
      <c r="E106" s="391"/>
      <c r="F106" s="68"/>
      <c r="G106" s="68"/>
      <c r="H106" s="29"/>
      <c r="I106" s="38"/>
    </row>
    <row r="107" spans="1:9" ht="19.5" customHeight="1" x14ac:dyDescent="0.2">
      <c r="A107" s="13"/>
      <c r="B107" s="391" t="s">
        <v>21</v>
      </c>
      <c r="C107" s="391"/>
      <c r="D107" s="391"/>
      <c r="E107" s="391"/>
      <c r="F107" s="391"/>
      <c r="G107" s="200"/>
      <c r="H107" s="29"/>
      <c r="I107" s="38"/>
    </row>
    <row r="108" spans="1:9" ht="19.5" customHeight="1" x14ac:dyDescent="0.2">
      <c r="A108" s="13"/>
      <c r="B108" s="391" t="s">
        <v>470</v>
      </c>
      <c r="C108" s="391"/>
      <c r="D108" s="391"/>
      <c r="E108" s="391"/>
      <c r="F108" s="391"/>
      <c r="G108" s="200"/>
      <c r="H108" s="29"/>
      <c r="I108" s="38"/>
    </row>
    <row r="109" spans="1:9" ht="23.25" customHeight="1" x14ac:dyDescent="0.2">
      <c r="A109" s="13"/>
      <c r="B109" s="391" t="s">
        <v>471</v>
      </c>
      <c r="C109" s="391"/>
      <c r="D109" s="391"/>
      <c r="E109" s="391"/>
      <c r="F109" s="391"/>
      <c r="G109" s="391"/>
      <c r="H109" s="30"/>
    </row>
    <row r="110" spans="1:9" ht="19.5" customHeight="1" x14ac:dyDescent="0.2">
      <c r="A110" s="13"/>
      <c r="B110" s="391" t="s">
        <v>22</v>
      </c>
      <c r="C110" s="391"/>
      <c r="D110" s="391"/>
      <c r="E110" s="391"/>
      <c r="F110" s="391"/>
      <c r="G110" s="201"/>
      <c r="H110" s="30"/>
    </row>
    <row r="111" spans="1:9" ht="19.5" customHeight="1" x14ac:dyDescent="0.2">
      <c r="A111" s="13"/>
      <c r="B111" s="391" t="s">
        <v>23</v>
      </c>
      <c r="C111" s="391"/>
      <c r="D111" s="391"/>
      <c r="E111" s="391"/>
      <c r="F111" s="391"/>
      <c r="G111" s="152"/>
      <c r="H111" s="31"/>
    </row>
    <row r="112" spans="1:9" ht="19.5" customHeight="1" x14ac:dyDescent="0.2">
      <c r="A112" s="13"/>
      <c r="B112" s="391" t="s">
        <v>24</v>
      </c>
      <c r="C112" s="391"/>
      <c r="D112" s="391"/>
      <c r="E112" s="391"/>
      <c r="F112" s="391"/>
      <c r="G112" s="68"/>
      <c r="H112" s="31"/>
    </row>
    <row r="113" spans="1:8" ht="19.5" customHeight="1" x14ac:dyDescent="0.25">
      <c r="A113" s="33"/>
      <c r="B113" s="155"/>
      <c r="C113" s="399"/>
      <c r="D113" s="390"/>
      <c r="E113" s="390"/>
      <c r="F113" s="390"/>
      <c r="G113" s="390"/>
      <c r="H113" s="34"/>
    </row>
    <row r="114" spans="1:8" ht="15.75" customHeight="1" x14ac:dyDescent="0.2">
      <c r="A114" s="13"/>
      <c r="B114" s="392" t="s">
        <v>902</v>
      </c>
      <c r="C114" s="392"/>
      <c r="D114" s="156"/>
      <c r="E114" s="393" t="s">
        <v>19</v>
      </c>
      <c r="F114" s="393"/>
      <c r="G114" s="393"/>
      <c r="H114" s="13"/>
    </row>
    <row r="115" spans="1:8" ht="15.75" customHeight="1" x14ac:dyDescent="0.2">
      <c r="A115" s="48"/>
      <c r="B115" s="48"/>
      <c r="C115" s="48"/>
      <c r="D115" s="48"/>
      <c r="E115" s="48"/>
      <c r="F115" s="48"/>
      <c r="G115" s="48"/>
      <c r="H115" s="48"/>
    </row>
  </sheetData>
  <mergeCells count="98">
    <mergeCell ref="C113:G113"/>
    <mergeCell ref="B114:C114"/>
    <mergeCell ref="E114:G114"/>
    <mergeCell ref="B107:F107"/>
    <mergeCell ref="B108:F108"/>
    <mergeCell ref="B109:G109"/>
    <mergeCell ref="B110:F110"/>
    <mergeCell ref="B111:F111"/>
    <mergeCell ref="B112:F112"/>
    <mergeCell ref="B106:E106"/>
    <mergeCell ref="B95:D95"/>
    <mergeCell ref="B96:D96"/>
    <mergeCell ref="B97:D97"/>
    <mergeCell ref="B98:D98"/>
    <mergeCell ref="B99:G99"/>
    <mergeCell ref="B100:D100"/>
    <mergeCell ref="B101:D101"/>
    <mergeCell ref="B102:D102"/>
    <mergeCell ref="B103:D103"/>
    <mergeCell ref="B104:C104"/>
    <mergeCell ref="B105:E105"/>
    <mergeCell ref="B94:D94"/>
    <mergeCell ref="B82:D82"/>
    <mergeCell ref="B83:D83"/>
    <mergeCell ref="B84:D84"/>
    <mergeCell ref="B85:D85"/>
    <mergeCell ref="B86:D86"/>
    <mergeCell ref="B87:D87"/>
    <mergeCell ref="B88:D88"/>
    <mergeCell ref="B89:D89"/>
    <mergeCell ref="B91:D91"/>
    <mergeCell ref="B92:D92"/>
    <mergeCell ref="B93:D93"/>
    <mergeCell ref="B80:D80"/>
    <mergeCell ref="B68:D68"/>
    <mergeCell ref="B69:D69"/>
    <mergeCell ref="B70:D70"/>
    <mergeCell ref="B71:D71"/>
    <mergeCell ref="B73:D73"/>
    <mergeCell ref="B74:D74"/>
    <mergeCell ref="B75:D75"/>
    <mergeCell ref="B76:D76"/>
    <mergeCell ref="B77:D77"/>
    <mergeCell ref="B78:D78"/>
    <mergeCell ref="B79:D79"/>
    <mergeCell ref="B67:D67"/>
    <mergeCell ref="B55:D55"/>
    <mergeCell ref="B56:D56"/>
    <mergeCell ref="B57:D57"/>
    <mergeCell ref="B58:D58"/>
    <mergeCell ref="B59:D59"/>
    <mergeCell ref="B60:D60"/>
    <mergeCell ref="B61:D61"/>
    <mergeCell ref="B62:D62"/>
    <mergeCell ref="B64:D64"/>
    <mergeCell ref="B65:D65"/>
    <mergeCell ref="B66:D66"/>
    <mergeCell ref="B46:D46"/>
    <mergeCell ref="B47:D47"/>
    <mergeCell ref="B38:D38"/>
    <mergeCell ref="B39:D39"/>
    <mergeCell ref="B40:G40"/>
    <mergeCell ref="B41:D41"/>
    <mergeCell ref="B42:D42"/>
    <mergeCell ref="B48:D48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43:D43"/>
    <mergeCell ref="B44:D44"/>
    <mergeCell ref="B45:D45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15BA-9E85-4366-9CA8-477C969CD8A6}">
  <sheetPr>
    <tabColor rgb="FF8496B0"/>
    <outlinePr summaryBelow="0" summaryRight="0"/>
    <pageSetUpPr fitToPage="1"/>
  </sheetPr>
  <dimension ref="A1:I74"/>
  <sheetViews>
    <sheetView showGridLines="0" topLeftCell="A64" zoomScaleNormal="100" workbookViewId="0">
      <selection activeCell="B64" sqref="B64:F64"/>
    </sheetView>
  </sheetViews>
  <sheetFormatPr baseColWidth="10"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11.28515625" customWidth="1"/>
    <col min="5" max="5" width="14.140625" bestFit="1" customWidth="1"/>
    <col min="6" max="6" width="22" bestFit="1" customWidth="1"/>
    <col min="7" max="7" width="18.5703125" customWidth="1"/>
    <col min="8" max="8" width="4.28515625" customWidth="1"/>
  </cols>
  <sheetData>
    <row r="1" spans="1:8" ht="14.25" customHeight="1" x14ac:dyDescent="0.2">
      <c r="A1" s="44"/>
      <c r="B1" s="45"/>
      <c r="C1" s="45"/>
      <c r="D1" s="46"/>
      <c r="E1" s="46"/>
      <c r="F1" s="46"/>
      <c r="G1" s="47"/>
      <c r="H1" s="47"/>
    </row>
    <row r="2" spans="1:8" ht="25.5" customHeight="1" x14ac:dyDescent="0.2">
      <c r="A2" s="1"/>
      <c r="B2" s="2"/>
      <c r="C2" s="2"/>
      <c r="D2" s="3"/>
      <c r="E2" s="3"/>
      <c r="F2" s="3"/>
      <c r="G2" s="4"/>
      <c r="H2" s="4"/>
    </row>
    <row r="3" spans="1:8" ht="15.75" customHeight="1" x14ac:dyDescent="0.2">
      <c r="A3" s="5"/>
      <c r="B3" s="6"/>
      <c r="C3" s="2"/>
      <c r="D3" s="6"/>
      <c r="E3" s="369" t="s">
        <v>3</v>
      </c>
      <c r="F3" s="369"/>
      <c r="G3" s="369"/>
      <c r="H3" s="6"/>
    </row>
    <row r="4" spans="1:8" ht="18" customHeight="1" x14ac:dyDescent="0.2">
      <c r="A4" s="5"/>
      <c r="B4" s="6"/>
      <c r="C4" s="2"/>
      <c r="D4" s="6"/>
      <c r="E4" s="369"/>
      <c r="F4" s="369"/>
      <c r="G4" s="369"/>
      <c r="H4" s="6"/>
    </row>
    <row r="5" spans="1:8" ht="18" customHeight="1" x14ac:dyDescent="0.2">
      <c r="A5" s="6"/>
      <c r="B5" s="6"/>
      <c r="C5" s="2"/>
      <c r="D5" s="6"/>
      <c r="E5" s="53"/>
      <c r="F5" s="53"/>
      <c r="G5" s="55"/>
      <c r="H5" s="6"/>
    </row>
    <row r="6" spans="1:8" ht="18" customHeight="1" x14ac:dyDescent="0.2">
      <c r="A6" s="6"/>
      <c r="B6" s="7"/>
      <c r="C6" s="7"/>
      <c r="D6" s="1"/>
      <c r="E6" s="56"/>
      <c r="F6" s="53"/>
      <c r="G6" s="57"/>
      <c r="H6" s="9"/>
    </row>
    <row r="7" spans="1:8" ht="18" customHeight="1" x14ac:dyDescent="0.2">
      <c r="A7" s="36"/>
      <c r="B7" s="397" t="s">
        <v>5</v>
      </c>
      <c r="C7" s="397"/>
      <c r="D7" s="1"/>
      <c r="E7" s="58"/>
      <c r="F7" s="59" t="s">
        <v>4</v>
      </c>
      <c r="G7" s="57"/>
      <c r="H7" s="12"/>
    </row>
    <row r="8" spans="1:8" ht="18" customHeight="1" x14ac:dyDescent="0.2">
      <c r="A8" s="43"/>
      <c r="B8" s="397" t="s">
        <v>173</v>
      </c>
      <c r="C8" s="397"/>
      <c r="D8" s="1"/>
      <c r="E8" s="58"/>
      <c r="F8" s="60"/>
      <c r="G8" s="61"/>
      <c r="H8" s="12"/>
    </row>
    <row r="9" spans="1:8" ht="18" customHeight="1" x14ac:dyDescent="0.2">
      <c r="A9" s="42"/>
      <c r="B9" s="396" t="s">
        <v>6</v>
      </c>
      <c r="C9" s="396"/>
      <c r="D9" s="1"/>
      <c r="E9" s="10"/>
      <c r="F9" s="10"/>
      <c r="G9" s="11"/>
      <c r="H9" s="12"/>
    </row>
    <row r="10" spans="1:8" ht="18" customHeight="1" x14ac:dyDescent="0.2">
      <c r="A10" s="42"/>
      <c r="B10" s="396" t="s">
        <v>7</v>
      </c>
      <c r="C10" s="396"/>
      <c r="D10" s="1"/>
      <c r="E10" s="8"/>
      <c r="F10" s="8"/>
      <c r="G10" s="11"/>
      <c r="H10" s="9"/>
    </row>
    <row r="11" spans="1:8" ht="18" customHeight="1" x14ac:dyDescent="0.2">
      <c r="A11" s="42"/>
      <c r="B11" s="396" t="s">
        <v>8</v>
      </c>
      <c r="C11" s="396"/>
      <c r="D11" s="1"/>
      <c r="E11" s="11"/>
      <c r="F11" s="11"/>
      <c r="G11" s="11"/>
      <c r="H11" s="11"/>
    </row>
    <row r="12" spans="1:8" ht="18" customHeight="1" x14ac:dyDescent="0.2">
      <c r="A12" s="13"/>
      <c r="B12" s="14"/>
      <c r="C12" s="14"/>
      <c r="D12" s="15"/>
      <c r="E12" s="15"/>
      <c r="F12" s="15"/>
      <c r="H12" s="16"/>
    </row>
    <row r="13" spans="1:8" ht="18" customHeight="1" x14ac:dyDescent="0.2">
      <c r="A13" s="13"/>
      <c r="B13" s="62"/>
      <c r="C13" s="62"/>
      <c r="D13" s="70"/>
      <c r="E13" s="516" t="s">
        <v>206</v>
      </c>
      <c r="F13" s="516"/>
      <c r="G13" s="516"/>
      <c r="H13" s="71"/>
    </row>
    <row r="14" spans="1:8" ht="15.75" customHeight="1" x14ac:dyDescent="0.2">
      <c r="A14" s="13"/>
      <c r="B14" s="72" t="s">
        <v>9</v>
      </c>
      <c r="C14" s="72"/>
      <c r="D14" s="70"/>
      <c r="E14" s="517"/>
      <c r="F14" s="517"/>
      <c r="G14" s="517"/>
      <c r="H14" s="66"/>
    </row>
    <row r="15" spans="1:8" ht="4.5" customHeight="1" x14ac:dyDescent="0.2">
      <c r="A15" s="13"/>
      <c r="B15" s="70"/>
      <c r="C15" s="70"/>
      <c r="D15" s="70"/>
      <c r="E15" s="70"/>
      <c r="F15" s="70"/>
      <c r="G15" s="378"/>
      <c r="H15" s="378"/>
    </row>
    <row r="16" spans="1:8" ht="18" customHeight="1" x14ac:dyDescent="0.2">
      <c r="A16" s="13"/>
      <c r="B16" s="70" t="s">
        <v>61</v>
      </c>
      <c r="C16" s="73"/>
      <c r="D16" s="70"/>
      <c r="E16" s="73"/>
      <c r="F16" s="73"/>
      <c r="G16" s="73"/>
      <c r="H16" s="74"/>
    </row>
    <row r="17" spans="1:8" ht="18" customHeight="1" x14ac:dyDescent="0.2">
      <c r="A17" s="13"/>
      <c r="B17" s="377" t="s">
        <v>62</v>
      </c>
      <c r="C17" s="378"/>
      <c r="D17" s="70"/>
      <c r="E17" s="377"/>
      <c r="F17" s="377"/>
      <c r="G17" s="378"/>
      <c r="H17" s="74"/>
    </row>
    <row r="18" spans="1:8" ht="18" customHeight="1" x14ac:dyDescent="0.2">
      <c r="A18" s="13"/>
      <c r="B18" s="377" t="s">
        <v>63</v>
      </c>
      <c r="C18" s="378"/>
      <c r="D18" s="70"/>
      <c r="E18" s="377"/>
      <c r="F18" s="377"/>
      <c r="G18" s="378"/>
      <c r="H18" s="74"/>
    </row>
    <row r="19" spans="1:8" ht="18" customHeight="1" x14ac:dyDescent="0.2">
      <c r="A19" s="13"/>
      <c r="B19" s="377" t="s">
        <v>64</v>
      </c>
      <c r="C19" s="378"/>
      <c r="D19" s="70"/>
      <c r="E19" s="74"/>
      <c r="F19" s="74"/>
      <c r="G19" s="74"/>
      <c r="H19" s="74"/>
    </row>
    <row r="20" spans="1:8" ht="18" customHeight="1" x14ac:dyDescent="0.2">
      <c r="A20" s="13"/>
      <c r="B20" s="74"/>
      <c r="C20" s="74"/>
      <c r="D20" s="70"/>
      <c r="E20" s="379"/>
      <c r="F20" s="379"/>
      <c r="G20" s="378"/>
      <c r="H20" s="167"/>
    </row>
    <row r="21" spans="1:8" ht="4.5" customHeight="1" x14ac:dyDescent="0.2">
      <c r="A21" s="13"/>
      <c r="B21" s="15"/>
      <c r="C21" s="15"/>
      <c r="D21" s="15"/>
      <c r="E21" s="15"/>
      <c r="F21" s="15"/>
      <c r="G21" s="15"/>
      <c r="H21" s="15"/>
    </row>
    <row r="22" spans="1:8" ht="18" customHeight="1" x14ac:dyDescent="0.2">
      <c r="A22" s="13"/>
      <c r="B22" s="419" t="s">
        <v>11</v>
      </c>
      <c r="C22" s="420"/>
      <c r="D22" s="420"/>
      <c r="E22" s="75" t="s">
        <v>27</v>
      </c>
      <c r="F22" s="75" t="s">
        <v>28</v>
      </c>
      <c r="G22" s="76" t="s">
        <v>29</v>
      </c>
      <c r="H22" s="22"/>
    </row>
    <row r="23" spans="1:8" ht="18" customHeight="1" x14ac:dyDescent="0.2">
      <c r="A23" s="13"/>
      <c r="B23" s="518" t="s">
        <v>10</v>
      </c>
      <c r="C23" s="518"/>
      <c r="D23" s="518"/>
      <c r="E23" s="77"/>
      <c r="F23" s="77"/>
      <c r="G23" s="78">
        <v>70350</v>
      </c>
      <c r="H23" s="23"/>
    </row>
    <row r="24" spans="1:8" ht="18" customHeight="1" x14ac:dyDescent="0.2">
      <c r="A24" s="13"/>
      <c r="B24" s="502" t="s">
        <v>190</v>
      </c>
      <c r="C24" s="502"/>
      <c r="D24" s="502"/>
      <c r="E24" s="79">
        <v>1</v>
      </c>
      <c r="F24" s="273" t="s">
        <v>175</v>
      </c>
      <c r="G24" s="81">
        <v>86300</v>
      </c>
      <c r="H24" s="23"/>
    </row>
    <row r="25" spans="1:8" ht="18" customHeight="1" x14ac:dyDescent="0.2">
      <c r="A25" s="13"/>
      <c r="B25" s="503" t="s">
        <v>191</v>
      </c>
      <c r="C25" s="503"/>
      <c r="D25" s="503"/>
      <c r="E25" s="109">
        <v>1</v>
      </c>
      <c r="F25" s="274" t="s">
        <v>176</v>
      </c>
      <c r="G25" s="110">
        <v>86300</v>
      </c>
      <c r="H25" s="23"/>
    </row>
    <row r="26" spans="1:8" ht="18" customHeight="1" x14ac:dyDescent="0.2">
      <c r="A26" s="13"/>
      <c r="B26" s="502" t="s">
        <v>192</v>
      </c>
      <c r="C26" s="502"/>
      <c r="D26" s="502"/>
      <c r="E26" s="85">
        <v>1</v>
      </c>
      <c r="F26" s="273" t="s">
        <v>177</v>
      </c>
      <c r="G26" s="81">
        <v>86300</v>
      </c>
      <c r="H26" s="23"/>
    </row>
    <row r="27" spans="1:8" ht="18" customHeight="1" x14ac:dyDescent="0.2">
      <c r="A27" s="13"/>
      <c r="B27" s="506" t="s">
        <v>193</v>
      </c>
      <c r="C27" s="506"/>
      <c r="D27" s="506"/>
      <c r="E27" s="86">
        <v>1</v>
      </c>
      <c r="F27" s="274" t="s">
        <v>178</v>
      </c>
      <c r="G27" s="84">
        <v>86300</v>
      </c>
      <c r="H27" s="23"/>
    </row>
    <row r="28" spans="1:8" ht="18" customHeight="1" x14ac:dyDescent="0.2">
      <c r="A28" s="13"/>
      <c r="B28" s="521"/>
      <c r="C28" s="522"/>
      <c r="D28" s="523"/>
      <c r="E28" s="87"/>
      <c r="F28" s="87"/>
      <c r="G28" s="87"/>
      <c r="H28" s="23"/>
    </row>
    <row r="29" spans="1:8" ht="18" customHeight="1" x14ac:dyDescent="0.2">
      <c r="A29" s="13"/>
      <c r="B29" s="452" t="s">
        <v>38</v>
      </c>
      <c r="C29" s="453"/>
      <c r="D29" s="524"/>
      <c r="E29" s="88"/>
      <c r="F29" s="89"/>
      <c r="G29" s="90">
        <f>SUM(G23:G28)</f>
        <v>415550</v>
      </c>
      <c r="H29" s="23"/>
    </row>
    <row r="30" spans="1:8" ht="18" customHeight="1" x14ac:dyDescent="0.2">
      <c r="A30" s="13"/>
      <c r="B30" s="507"/>
      <c r="C30" s="508"/>
      <c r="D30" s="508"/>
      <c r="E30" s="91"/>
      <c r="F30" s="91"/>
      <c r="G30" s="92"/>
      <c r="H30" s="23"/>
    </row>
    <row r="31" spans="1:8" ht="18" customHeight="1" x14ac:dyDescent="0.2">
      <c r="A31" s="13"/>
      <c r="B31" s="509" t="s">
        <v>10</v>
      </c>
      <c r="C31" s="509"/>
      <c r="D31" s="509"/>
      <c r="E31" s="93"/>
      <c r="F31" s="93"/>
      <c r="G31" s="94">
        <v>70350</v>
      </c>
      <c r="H31" s="23"/>
    </row>
    <row r="32" spans="1:8" ht="18" customHeight="1" x14ac:dyDescent="0.2">
      <c r="A32" s="13"/>
      <c r="B32" s="493" t="s">
        <v>194</v>
      </c>
      <c r="C32" s="493"/>
      <c r="D32" s="493"/>
      <c r="E32" s="95">
        <v>2</v>
      </c>
      <c r="F32" s="275" t="s">
        <v>179</v>
      </c>
      <c r="G32" s="97">
        <v>86300</v>
      </c>
      <c r="H32" s="23"/>
    </row>
    <row r="33" spans="1:8" ht="18" customHeight="1" x14ac:dyDescent="0.2">
      <c r="A33" s="13"/>
      <c r="B33" s="510" t="s">
        <v>195</v>
      </c>
      <c r="C33" s="511"/>
      <c r="D33" s="512"/>
      <c r="E33" s="98">
        <v>2</v>
      </c>
      <c r="F33" s="276" t="s">
        <v>180</v>
      </c>
      <c r="G33" s="100">
        <v>86300</v>
      </c>
      <c r="H33" s="23"/>
    </row>
    <row r="34" spans="1:8" ht="18" customHeight="1" x14ac:dyDescent="0.2">
      <c r="A34" s="13"/>
      <c r="B34" s="525" t="s">
        <v>196</v>
      </c>
      <c r="C34" s="525"/>
      <c r="D34" s="525"/>
      <c r="E34" s="277">
        <v>2</v>
      </c>
      <c r="F34" s="275" t="s">
        <v>181</v>
      </c>
      <c r="G34" s="278">
        <v>86300</v>
      </c>
      <c r="H34" s="23"/>
    </row>
    <row r="35" spans="1:8" ht="18" customHeight="1" x14ac:dyDescent="0.2">
      <c r="A35" s="13"/>
      <c r="B35" s="510" t="s">
        <v>197</v>
      </c>
      <c r="C35" s="511"/>
      <c r="D35" s="512"/>
      <c r="E35" s="98">
        <v>2</v>
      </c>
      <c r="F35" s="276" t="s">
        <v>182</v>
      </c>
      <c r="G35" s="101">
        <v>86300</v>
      </c>
      <c r="H35" s="23"/>
    </row>
    <row r="36" spans="1:8" ht="18" customHeight="1" x14ac:dyDescent="0.2">
      <c r="A36" s="13"/>
      <c r="B36" s="513"/>
      <c r="C36" s="513"/>
      <c r="D36" s="513"/>
      <c r="E36" s="279"/>
      <c r="F36" s="279"/>
      <c r="G36" s="279"/>
      <c r="H36" s="23"/>
    </row>
    <row r="37" spans="1:8" ht="18" customHeight="1" x14ac:dyDescent="0.2">
      <c r="A37" s="13"/>
      <c r="B37" s="421" t="s">
        <v>38</v>
      </c>
      <c r="C37" s="422"/>
      <c r="D37" s="480"/>
      <c r="E37" s="267"/>
      <c r="F37" s="268"/>
      <c r="G37" s="114">
        <f>SUM(G31:G36)</f>
        <v>415550</v>
      </c>
      <c r="H37" s="23"/>
    </row>
    <row r="38" spans="1:8" ht="18" customHeight="1" x14ac:dyDescent="0.2">
      <c r="A38" s="13"/>
      <c r="B38" s="485"/>
      <c r="C38" s="486"/>
      <c r="D38" s="486"/>
      <c r="E38" s="486"/>
      <c r="F38" s="486"/>
      <c r="G38" s="487"/>
      <c r="H38" s="23"/>
    </row>
    <row r="39" spans="1:8" ht="18" customHeight="1" x14ac:dyDescent="0.2">
      <c r="A39" s="13"/>
      <c r="B39" s="514" t="s">
        <v>10</v>
      </c>
      <c r="C39" s="514"/>
      <c r="D39" s="514"/>
      <c r="E39" s="107"/>
      <c r="F39" s="107"/>
      <c r="G39" s="108">
        <v>70350</v>
      </c>
      <c r="H39" s="23"/>
    </row>
    <row r="40" spans="1:8" ht="18" customHeight="1" x14ac:dyDescent="0.2">
      <c r="A40" s="13"/>
      <c r="B40" s="502" t="s">
        <v>198</v>
      </c>
      <c r="C40" s="502"/>
      <c r="D40" s="502"/>
      <c r="E40" s="79">
        <v>3</v>
      </c>
      <c r="F40" s="273" t="s">
        <v>183</v>
      </c>
      <c r="G40" s="81">
        <v>86300</v>
      </c>
      <c r="H40" s="23"/>
    </row>
    <row r="41" spans="1:8" ht="18" customHeight="1" x14ac:dyDescent="0.2">
      <c r="A41" s="13"/>
      <c r="B41" s="503" t="s">
        <v>199</v>
      </c>
      <c r="C41" s="503"/>
      <c r="D41" s="503"/>
      <c r="E41" s="109">
        <v>3</v>
      </c>
      <c r="F41" s="274" t="s">
        <v>184</v>
      </c>
      <c r="G41" s="110">
        <v>86300</v>
      </c>
      <c r="H41" s="23"/>
    </row>
    <row r="42" spans="1:8" ht="18" customHeight="1" x14ac:dyDescent="0.2">
      <c r="A42" s="13"/>
      <c r="B42" s="502" t="s">
        <v>200</v>
      </c>
      <c r="C42" s="502"/>
      <c r="D42" s="502"/>
      <c r="E42" s="79">
        <v>3</v>
      </c>
      <c r="F42" s="273" t="s">
        <v>185</v>
      </c>
      <c r="G42" s="81">
        <v>86300</v>
      </c>
      <c r="H42" s="23"/>
    </row>
    <row r="43" spans="1:8" ht="18" customHeight="1" x14ac:dyDescent="0.2">
      <c r="A43" s="13"/>
      <c r="B43" s="503" t="s">
        <v>201</v>
      </c>
      <c r="C43" s="503"/>
      <c r="D43" s="503"/>
      <c r="E43" s="109">
        <v>3</v>
      </c>
      <c r="F43" s="274" t="s">
        <v>186</v>
      </c>
      <c r="G43" s="110">
        <v>86300</v>
      </c>
      <c r="H43" s="23"/>
    </row>
    <row r="44" spans="1:8" ht="18" customHeight="1" x14ac:dyDescent="0.2">
      <c r="A44" s="13"/>
      <c r="B44" s="526"/>
      <c r="C44" s="527"/>
      <c r="D44" s="528"/>
      <c r="E44" s="111"/>
      <c r="F44" s="80"/>
      <c r="G44" s="112"/>
      <c r="H44" s="23"/>
    </row>
    <row r="45" spans="1:8" ht="18" customHeight="1" x14ac:dyDescent="0.2">
      <c r="A45" s="13"/>
      <c r="B45" s="496" t="s">
        <v>38</v>
      </c>
      <c r="C45" s="496"/>
      <c r="D45" s="496"/>
      <c r="E45" s="120"/>
      <c r="F45" s="120"/>
      <c r="G45" s="90">
        <f>SUM(G39:G44)</f>
        <v>415550</v>
      </c>
      <c r="H45" s="23"/>
    </row>
    <row r="46" spans="1:8" ht="18" customHeight="1" x14ac:dyDescent="0.2">
      <c r="A46" s="13"/>
      <c r="B46" s="488"/>
      <c r="C46" s="489"/>
      <c r="D46" s="489"/>
      <c r="E46" s="489"/>
      <c r="F46" s="489"/>
      <c r="G46" s="490"/>
      <c r="H46" s="23"/>
    </row>
    <row r="47" spans="1:8" ht="18" customHeight="1" x14ac:dyDescent="0.2">
      <c r="A47" s="13"/>
      <c r="B47" s="497" t="s">
        <v>202</v>
      </c>
      <c r="C47" s="497"/>
      <c r="D47" s="497"/>
      <c r="E47" s="115"/>
      <c r="F47" s="115"/>
      <c r="G47" s="116"/>
      <c r="H47" s="23"/>
    </row>
    <row r="48" spans="1:8" ht="18" customHeight="1" x14ac:dyDescent="0.2">
      <c r="A48" s="13"/>
      <c r="B48" s="492" t="s">
        <v>203</v>
      </c>
      <c r="C48" s="492"/>
      <c r="D48" s="492"/>
      <c r="E48" s="117">
        <v>4</v>
      </c>
      <c r="F48" s="274" t="s">
        <v>187</v>
      </c>
      <c r="G48" s="118">
        <v>115000</v>
      </c>
      <c r="H48" s="23"/>
    </row>
    <row r="49" spans="1:9" ht="18" customHeight="1" x14ac:dyDescent="0.2">
      <c r="A49" s="13"/>
      <c r="B49" s="491" t="s">
        <v>204</v>
      </c>
      <c r="C49" s="491"/>
      <c r="D49" s="491"/>
      <c r="E49" s="79">
        <v>4</v>
      </c>
      <c r="F49" s="273" t="s">
        <v>188</v>
      </c>
      <c r="G49" s="119">
        <v>115000</v>
      </c>
      <c r="H49" s="23"/>
    </row>
    <row r="50" spans="1:9" ht="18" customHeight="1" x14ac:dyDescent="0.2">
      <c r="A50" s="13"/>
      <c r="B50" s="492" t="s">
        <v>205</v>
      </c>
      <c r="C50" s="492"/>
      <c r="D50" s="492"/>
      <c r="E50" s="117">
        <v>4</v>
      </c>
      <c r="F50" s="274" t="s">
        <v>189</v>
      </c>
      <c r="G50" s="118">
        <v>115000</v>
      </c>
      <c r="H50" s="23"/>
    </row>
    <row r="51" spans="1:9" ht="18" customHeight="1" x14ac:dyDescent="0.2">
      <c r="A51" s="13"/>
      <c r="B51" s="491"/>
      <c r="C51" s="491"/>
      <c r="D51" s="491"/>
      <c r="E51" s="79"/>
      <c r="F51" s="273"/>
      <c r="G51" s="119"/>
      <c r="H51" s="23"/>
    </row>
    <row r="52" spans="1:9" ht="18" customHeight="1" x14ac:dyDescent="0.2">
      <c r="A52" s="13"/>
      <c r="B52" s="496" t="s">
        <v>38</v>
      </c>
      <c r="C52" s="496"/>
      <c r="D52" s="496"/>
      <c r="E52" s="120"/>
      <c r="F52" s="120"/>
      <c r="G52" s="121">
        <f>SUM(G47:G51)</f>
        <v>345000</v>
      </c>
      <c r="H52" s="23"/>
    </row>
    <row r="53" spans="1:9" ht="18" customHeight="1" x14ac:dyDescent="0.2">
      <c r="A53" s="13"/>
      <c r="B53" s="122"/>
      <c r="C53" s="123"/>
      <c r="D53" s="123"/>
      <c r="E53" s="124"/>
      <c r="F53" s="124"/>
      <c r="G53" s="125"/>
      <c r="H53" s="23"/>
    </row>
    <row r="54" spans="1:9" ht="18" customHeight="1" x14ac:dyDescent="0.2">
      <c r="A54" s="13"/>
      <c r="B54" s="477" t="s">
        <v>171</v>
      </c>
      <c r="C54" s="478"/>
      <c r="D54" s="479"/>
      <c r="E54" s="139"/>
      <c r="F54" s="140"/>
      <c r="G54" s="141">
        <v>21000</v>
      </c>
      <c r="H54" s="23"/>
    </row>
    <row r="55" spans="1:9" ht="18" customHeight="1" x14ac:dyDescent="0.2">
      <c r="A55" s="13"/>
      <c r="B55" s="436" t="s">
        <v>172</v>
      </c>
      <c r="C55" s="377"/>
      <c r="D55" s="437"/>
      <c r="E55" s="142"/>
      <c r="F55" s="102"/>
      <c r="G55" s="103">
        <v>135600</v>
      </c>
      <c r="H55" s="23"/>
    </row>
    <row r="56" spans="1:9" ht="18" customHeight="1" x14ac:dyDescent="0.2">
      <c r="A56" s="13"/>
      <c r="B56" s="447"/>
      <c r="C56" s="448"/>
      <c r="D56" s="449"/>
      <c r="E56" s="98"/>
      <c r="F56" s="143"/>
      <c r="G56" s="101"/>
      <c r="H56" s="23"/>
    </row>
    <row r="57" spans="1:9" ht="18" customHeight="1" x14ac:dyDescent="0.2">
      <c r="A57" s="13"/>
      <c r="B57" s="452" t="s">
        <v>38</v>
      </c>
      <c r="C57" s="453"/>
      <c r="D57" s="454"/>
      <c r="E57" s="104"/>
      <c r="F57" s="105"/>
      <c r="G57" s="106">
        <f>SUM(G54:G56)</f>
        <v>156600</v>
      </c>
      <c r="H57" s="23"/>
    </row>
    <row r="58" spans="1:9" ht="19.5" customHeight="1" x14ac:dyDescent="0.25">
      <c r="A58" s="13"/>
      <c r="B58" s="414" t="s">
        <v>17</v>
      </c>
      <c r="C58" s="378"/>
      <c r="D58" s="188"/>
      <c r="E58" s="189"/>
      <c r="F58" s="190"/>
      <c r="G58" s="280"/>
      <c r="H58" s="27"/>
    </row>
    <row r="59" spans="1:9" ht="19.5" customHeight="1" x14ac:dyDescent="0.2">
      <c r="A59" s="13"/>
      <c r="B59" s="391" t="s">
        <v>18</v>
      </c>
      <c r="C59" s="391"/>
      <c r="D59" s="391"/>
      <c r="E59" s="391"/>
      <c r="F59" s="144" t="s">
        <v>2</v>
      </c>
      <c r="G59" s="145">
        <f>G29+G37+G45+G52+G57</f>
        <v>1748250</v>
      </c>
      <c r="H59" s="27"/>
    </row>
    <row r="60" spans="1:9" ht="19.5" customHeight="1" x14ac:dyDescent="0.2">
      <c r="A60" s="13"/>
      <c r="B60" s="391" t="s">
        <v>466</v>
      </c>
      <c r="C60" s="391"/>
      <c r="D60" s="391"/>
      <c r="E60" s="391"/>
      <c r="F60" s="68"/>
      <c r="G60" s="68"/>
      <c r="H60" s="29"/>
      <c r="I60" s="38"/>
    </row>
    <row r="61" spans="1:9" ht="19.5" customHeight="1" x14ac:dyDescent="0.2">
      <c r="A61" s="13"/>
      <c r="B61" s="391" t="s">
        <v>21</v>
      </c>
      <c r="C61" s="391"/>
      <c r="D61" s="391"/>
      <c r="E61" s="391"/>
      <c r="F61" s="391"/>
      <c r="G61" s="150"/>
      <c r="H61" s="29"/>
      <c r="I61" s="38"/>
    </row>
    <row r="62" spans="1:9" ht="19.5" customHeight="1" x14ac:dyDescent="0.2">
      <c r="A62" s="13"/>
      <c r="B62" s="391" t="s">
        <v>470</v>
      </c>
      <c r="C62" s="391"/>
      <c r="D62" s="391"/>
      <c r="E62" s="391"/>
      <c r="F62" s="391"/>
      <c r="G62" s="150"/>
      <c r="H62" s="29"/>
      <c r="I62" s="38"/>
    </row>
    <row r="63" spans="1:9" ht="23.25" customHeight="1" x14ac:dyDescent="0.2">
      <c r="A63" s="13"/>
      <c r="B63" s="391" t="s">
        <v>471</v>
      </c>
      <c r="C63" s="391"/>
      <c r="D63" s="391"/>
      <c r="E63" s="391"/>
      <c r="F63" s="391"/>
      <c r="G63" s="391"/>
      <c r="H63" s="30"/>
    </row>
    <row r="64" spans="1:9" ht="19.5" customHeight="1" x14ac:dyDescent="0.2">
      <c r="A64" s="13"/>
      <c r="B64" s="391" t="s">
        <v>22</v>
      </c>
      <c r="C64" s="391"/>
      <c r="D64" s="391"/>
      <c r="E64" s="391"/>
      <c r="F64" s="391"/>
      <c r="G64" s="151"/>
      <c r="H64" s="30"/>
    </row>
    <row r="65" spans="1:8" ht="19.5" customHeight="1" x14ac:dyDescent="0.2">
      <c r="A65" s="13"/>
      <c r="B65" s="391" t="s">
        <v>23</v>
      </c>
      <c r="C65" s="391"/>
      <c r="D65" s="391"/>
      <c r="E65" s="391"/>
      <c r="F65" s="391"/>
      <c r="G65" s="152"/>
      <c r="H65" s="31"/>
    </row>
    <row r="66" spans="1:8" ht="19.5" customHeight="1" x14ac:dyDescent="0.2">
      <c r="A66" s="13"/>
      <c r="B66" s="391" t="s">
        <v>24</v>
      </c>
      <c r="C66" s="391"/>
      <c r="D66" s="391"/>
      <c r="E66" s="391"/>
      <c r="F66" s="391"/>
      <c r="G66" s="68"/>
      <c r="H66" s="31"/>
    </row>
    <row r="67" spans="1:8" ht="19.5" customHeight="1" x14ac:dyDescent="0.2">
      <c r="A67" s="13"/>
      <c r="B67" s="152"/>
      <c r="C67" s="152"/>
      <c r="D67" s="152"/>
      <c r="E67" s="152"/>
      <c r="F67" s="152"/>
      <c r="G67" s="152"/>
      <c r="H67" s="31"/>
    </row>
    <row r="68" spans="1:8" ht="19.5" customHeight="1" x14ac:dyDescent="0.2">
      <c r="A68" s="13"/>
      <c r="B68" s="153"/>
      <c r="C68" s="153"/>
      <c r="D68" s="68"/>
      <c r="E68" s="68"/>
      <c r="F68" s="68"/>
      <c r="G68" s="68"/>
      <c r="H68" s="31"/>
    </row>
    <row r="69" spans="1:8" ht="19.5" customHeight="1" x14ac:dyDescent="0.2">
      <c r="A69" s="13"/>
      <c r="B69" s="153"/>
      <c r="C69" s="153"/>
      <c r="D69" s="68"/>
      <c r="E69" s="68"/>
      <c r="F69" s="68"/>
      <c r="G69" s="68"/>
      <c r="H69" s="31"/>
    </row>
    <row r="70" spans="1:8" ht="19.5" customHeight="1" x14ac:dyDescent="0.2">
      <c r="A70" s="13"/>
      <c r="B70" s="153"/>
      <c r="C70" s="153"/>
      <c r="D70" s="68"/>
      <c r="E70" s="68"/>
      <c r="F70" s="68"/>
      <c r="G70" s="68"/>
      <c r="H70" s="31"/>
    </row>
    <row r="71" spans="1:8" ht="19.5" customHeight="1" x14ac:dyDescent="0.2">
      <c r="A71" s="13"/>
      <c r="B71" s="154"/>
      <c r="C71" s="398"/>
      <c r="D71" s="390"/>
      <c r="E71" s="390"/>
      <c r="F71" s="390"/>
      <c r="G71" s="390"/>
      <c r="H71" s="32"/>
    </row>
    <row r="72" spans="1:8" ht="19.5" customHeight="1" x14ac:dyDescent="0.25">
      <c r="A72" s="33"/>
      <c r="B72" s="155"/>
      <c r="C72" s="399"/>
      <c r="D72" s="390"/>
      <c r="E72" s="390"/>
      <c r="F72" s="390"/>
      <c r="G72" s="390"/>
      <c r="H72" s="34"/>
    </row>
    <row r="73" spans="1:8" ht="15.75" customHeight="1" x14ac:dyDescent="0.2">
      <c r="A73" s="13"/>
      <c r="B73" s="392" t="s">
        <v>26</v>
      </c>
      <c r="C73" s="392"/>
      <c r="D73" s="156"/>
      <c r="E73" s="393" t="s">
        <v>19</v>
      </c>
      <c r="F73" s="393"/>
      <c r="G73" s="393"/>
      <c r="H73" s="13"/>
    </row>
    <row r="74" spans="1:8" ht="15.75" customHeight="1" x14ac:dyDescent="0.2">
      <c r="A74" s="48"/>
      <c r="B74" s="48"/>
      <c r="C74" s="48"/>
      <c r="D74" s="48"/>
      <c r="E74" s="48"/>
      <c r="F74" s="48"/>
      <c r="G74" s="48"/>
      <c r="H74" s="48"/>
    </row>
  </sheetData>
  <mergeCells count="62">
    <mergeCell ref="C71:G71"/>
    <mergeCell ref="C72:G72"/>
    <mergeCell ref="B73:C73"/>
    <mergeCell ref="E73:G73"/>
    <mergeCell ref="B61:F61"/>
    <mergeCell ref="B62:F62"/>
    <mergeCell ref="B63:G63"/>
    <mergeCell ref="B64:F64"/>
    <mergeCell ref="B65:F65"/>
    <mergeCell ref="B66:F66"/>
    <mergeCell ref="B60:E60"/>
    <mergeCell ref="B54:D54"/>
    <mergeCell ref="B52:D52"/>
    <mergeCell ref="B47:D47"/>
    <mergeCell ref="B48:D48"/>
    <mergeCell ref="B49:D49"/>
    <mergeCell ref="B50:D50"/>
    <mergeCell ref="B51:D51"/>
    <mergeCell ref="B55:D55"/>
    <mergeCell ref="B56:D56"/>
    <mergeCell ref="B57:D57"/>
    <mergeCell ref="B58:C58"/>
    <mergeCell ref="B59:E59"/>
    <mergeCell ref="B42:D42"/>
    <mergeCell ref="B43:D43"/>
    <mergeCell ref="B44:D44"/>
    <mergeCell ref="B45:D45"/>
    <mergeCell ref="B46:G46"/>
    <mergeCell ref="B41:D41"/>
    <mergeCell ref="B31:D31"/>
    <mergeCell ref="B32:D32"/>
    <mergeCell ref="B33:D33"/>
    <mergeCell ref="B34:D34"/>
    <mergeCell ref="B35:D35"/>
    <mergeCell ref="B36:D36"/>
    <mergeCell ref="B37:D37"/>
    <mergeCell ref="B38:G38"/>
    <mergeCell ref="B39:D39"/>
    <mergeCell ref="B40:D40"/>
    <mergeCell ref="B26:D26"/>
    <mergeCell ref="B27:D27"/>
    <mergeCell ref="B28:D28"/>
    <mergeCell ref="B29:D29"/>
    <mergeCell ref="B30:D30"/>
    <mergeCell ref="B25:D25"/>
    <mergeCell ref="E13:G14"/>
    <mergeCell ref="G15:H15"/>
    <mergeCell ref="B17:C17"/>
    <mergeCell ref="E17:G17"/>
    <mergeCell ref="B18:C18"/>
    <mergeCell ref="E18:G18"/>
    <mergeCell ref="B19:C19"/>
    <mergeCell ref="E20:G20"/>
    <mergeCell ref="B22:D22"/>
    <mergeCell ref="B23:D23"/>
    <mergeCell ref="B24:D24"/>
    <mergeCell ref="B11:C11"/>
    <mergeCell ref="E3:G4"/>
    <mergeCell ref="B7:C7"/>
    <mergeCell ref="B8:C8"/>
    <mergeCell ref="B9:C9"/>
    <mergeCell ref="B10:C10"/>
  </mergeCells>
  <phoneticPr fontId="31" type="noConversion"/>
  <printOptions horizontalCentered="1" verticalCentered="1"/>
  <pageMargins left="0" right="0" top="0" bottom="0" header="0" footer="0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6</vt:i4>
      </vt:variant>
    </vt:vector>
  </HeadingPairs>
  <TitlesOfParts>
    <vt:vector size="38" baseType="lpstr">
      <vt:lpstr>Proforma Especial Empresarial</vt:lpstr>
      <vt:lpstr>Proforma Especial Estudiante</vt:lpstr>
      <vt:lpstr>Maestría con Énfasis en RRHH</vt:lpstr>
      <vt:lpstr>Hoja1</vt:lpstr>
      <vt:lpstr>Maestría Énfasis en Finanzas</vt:lpstr>
      <vt:lpstr>Maestría Énfasis en Mercadeo</vt:lpstr>
      <vt:lpstr>BCV</vt:lpstr>
      <vt:lpstr>BC</vt:lpstr>
      <vt:lpstr>LCV</vt:lpstr>
      <vt:lpstr>LC</vt:lpstr>
      <vt:lpstr>BAV</vt:lpstr>
      <vt:lpstr>BA</vt:lpstr>
      <vt:lpstr>LAV</vt:lpstr>
      <vt:lpstr>LAN</vt:lpstr>
      <vt:lpstr>BMV</vt:lpstr>
      <vt:lpstr>BM</vt:lpstr>
      <vt:lpstr>Licenciatura en Admin de RRHH</vt:lpstr>
      <vt:lpstr>Licenciatura en Marketing</vt:lpstr>
      <vt:lpstr>LICDO</vt:lpstr>
      <vt:lpstr>LICDOV</vt:lpstr>
      <vt:lpstr>Lic Admin Énfasis Finanzas</vt:lpstr>
      <vt:lpstr>Lic Admin Énfasis Gerencia</vt:lpstr>
      <vt:lpstr>BPSV</vt:lpstr>
      <vt:lpstr>LPSV</vt:lpstr>
      <vt:lpstr>BNFV</vt:lpstr>
      <vt:lpstr>BTHV</vt:lpstr>
      <vt:lpstr>BISV</vt:lpstr>
      <vt:lpstr>LISV</vt:lpstr>
      <vt:lpstr>BINV</vt:lpstr>
      <vt:lpstr>LINV</vt:lpstr>
      <vt:lpstr>Maestría Profesional en Innovac</vt:lpstr>
      <vt:lpstr>Maestria en Admin Negocios</vt:lpstr>
      <vt:lpstr>BAV!Área_de_impresión</vt:lpstr>
      <vt:lpstr>BCV!Área_de_impresión</vt:lpstr>
      <vt:lpstr>BISV!Área_de_impresión</vt:lpstr>
      <vt:lpstr>BNFV!Área_de_impresión</vt:lpstr>
      <vt:lpstr>BPSV!Área_de_impresión</vt:lpstr>
      <vt:lpstr>BTHV!Área_de_impresión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Keyleen Dahiana Solano Brenes</dc:creator>
  <cp:lastModifiedBy>Maricruz Valverde Piedra</cp:lastModifiedBy>
  <cp:lastPrinted>2025-03-04T16:12:16Z</cp:lastPrinted>
  <dcterms:created xsi:type="dcterms:W3CDTF">2021-11-18T22:05:08Z</dcterms:created>
  <dcterms:modified xsi:type="dcterms:W3CDTF">2025-03-25T21:37:30Z</dcterms:modified>
</cp:coreProperties>
</file>